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'r-01'!$A$10:$H$240</definedName>
    <definedName name="_xlnm._FilterDatabase_1">'r-01'!$A$10:$H$240</definedName>
    <definedName name="_xlnm.Print_Area" localSheetId="0">'r-01'!$A$1:$I$238</definedName>
    <definedName name="_xlnm.Print_Titles" localSheetId="0">'r-01'!$17:$17</definedName>
    <definedName name="_xlnm.Print_Titles" localSheetId="0">'r-01'!$17:$17</definedName>
    <definedName name="_xlnm.Print_Area" localSheetId="0">'r-01'!$A$1:$L$241</definedName>
  </definedNames>
  <calcPr fullCalcOnLoad="1"/>
</workbook>
</file>

<file path=xl/sharedStrings.xml><?xml version="1.0" encoding="utf-8"?>
<sst xmlns="http://schemas.openxmlformats.org/spreadsheetml/2006/main" count="1381" uniqueCount="210">
  <si>
    <t>02</t>
  </si>
  <si>
    <t>к решению Совета Кызыл - Урупского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</si>
  <si>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</si>
  <si>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</si>
  <si>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</si>
  <si>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</si>
  <si>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</si>
  <si>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</si>
  <si>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</si>
  <si>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</si>
  <si>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</si>
  <si>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</si>
  <si>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</si>
  <si>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</si>
  <si>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</si>
  <si>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</si>
  <si>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</si>
  <si>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</si>
  <si>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</si>
  <si>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</si>
  <si>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</si>
  <si>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</si>
  <si>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</si>
  <si>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</si>
  <si>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</si>
  <si>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</si>
  <si>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</si>
  <si>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</si>
  <si>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</si>
  <si>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</si>
  <si>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</si>
  <si>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</si>
  <si>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</si>
  <si>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</si>
  <si>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</si>
  <si>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</si>
  <si>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</si>
  <si>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</si>
  <si>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</si>
  <si>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</si>
  <si>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</si>
  <si>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</si>
  <si>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</si>
  <si>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</si>
  <si>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</si>
  <si>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</si>
  <si>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</si>
  <si>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</si>
  <si>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</si>
  <si>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</si>
  <si>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</si>
  <si>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</si>
  <si>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</si>
  <si>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</si>
  <si>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</si>
  <si>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</si>
  <si>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</si>
  <si>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</si>
  <si>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</si>
  <si>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</si>
  <si>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</si>
  <si>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</si>
  <si>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</si>
  <si>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</si>
  <si>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</si>
  <si>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</si>
  <si>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</si>
  <si>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</si>
  <si>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</si>
  <si>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</si>
  <si>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</si>
  <si>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</si>
  <si>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</si>
  <si>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</si>
  <si>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</si>
  <si>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</si>
  <si>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</si>
  <si>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</si>
  <si>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</si>
  <si>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</si>
  <si>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</si>
  <si>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</si>
  <si>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</si>
  <si>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</si>
  <si>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</si>
  <si>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</si>
  <si>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</si>
  <si>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</si>
  <si>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</si>
  <si>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</si>
  <si>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</si>
  <si>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</si>
  <si>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</si>
  <si>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</si>
  <si>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</si>
  <si>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</si>
  <si>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Отдел внутренних дел</t>
  </si>
  <si>
    <t>14</t>
  </si>
  <si>
    <t>72 2 00 20267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</si>
  <si>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</si>
  <si>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</si>
  <si>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</si>
  <si>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</si>
  <si>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</si>
  <si>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</si>
  <si>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</si>
  <si>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</si>
  <si>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</si>
  <si>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</si>
  <si>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</si>
  <si>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</si>
  <si>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</si>
  <si>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</si>
  <si>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</si>
  <si>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</si>
  <si>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</si>
  <si>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</si>
  <si>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</si>
  <si>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</si>
  <si>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</si>
  <si>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</si>
  <si>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</si>
  <si>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</si>
  <si>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</si>
  <si>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Иные выплаты персоналу, за исключением фонда оплаты труда</t>
  </si>
  <si>
    <t>112</t>
  </si>
  <si>
    <t>212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</si>
  <si>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</si>
  <si>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</si>
  <si>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</si>
  <si>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</si>
  <si>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</si>
  <si>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</si>
  <si>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</si>
  <si>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</si>
  <si>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</si>
  <si>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</si>
  <si>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</si>
  <si>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</si>
  <si>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</si>
  <si>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</si>
  <si>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</si>
  <si>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</si>
  <si>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</si>
  <si>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</si>
  <si>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</si>
  <si>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</si>
  <si>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</si>
  <si>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</si>
  <si>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13</t>
  </si>
  <si>
    <t>Иные выплаты текущего характера организациям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</si>
  <si>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</si>
  <si>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</si>
  <si>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</si>
  <si>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</si>
  <si>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</si>
  <si>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</si>
  <si>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</si>
  <si>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</si>
  <si>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</si>
  <si>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</si>
  <si>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</si>
  <si>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</si>
  <si>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</si>
  <si>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</si>
  <si>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</si>
  <si>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</si>
  <si>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</si>
  <si>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</si>
  <si>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</si>
  <si>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</si>
  <si>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</si>
  <si>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</si>
  <si>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</si>
  <si>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</si>
  <si>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</si>
  <si>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</si>
  <si>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</si>
  <si>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</si>
  <si>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</si>
  <si>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</si>
  <si>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</si>
  <si>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</si>
  <si>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</si>
  <si>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</si>
  <si>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</si>
  <si>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</si>
  <si>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</si>
  <si>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</si>
  <si>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</si>
  <si>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</si>
  <si>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</si>
  <si>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</si>
  <si>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</si>
  <si>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</si>
  <si>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</si>
  <si>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</si>
  <si>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</si>
  <si>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</si>
  <si>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</si>
  <si>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</si>
  <si>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>Сумма (руб.)               на 2022 г</t>
  </si>
  <si>
    <t xml:space="preserve">Сумма (руб.)               на 2023 г                    </t>
  </si>
  <si>
    <t xml:space="preserve">Сумма (руб.)                        на 2024 г. 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</si>
  <si>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</si>
  <si>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72 2 00 02000</t>
  </si>
  <si>
    <t>72 2 00 04000</t>
  </si>
  <si>
    <t xml:space="preserve"> 72 2 00 04000</t>
  </si>
  <si>
    <t xml:space="preserve"> сельского поселения от  27.12.2021 №45</t>
  </si>
  <si>
    <t>Приложение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</si>
</sst>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showGridLines="0" tabSelected="1" view="pageBreakPreview" zoomScale="84" zoomScaleSheetLayoutView="84" zoomScalePageLayoutView="0" workbookViewId="0" topLeftCell="A21">
      <selection activeCell="H232" sqref="H232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87"/>
      <c r="D2" s="87"/>
      <c r="E2" s="87"/>
      <c r="F2" s="4"/>
      <c r="G2" s="6"/>
      <c r="H2" s="4"/>
      <c r="K2" s="4"/>
      <c r="L2" s="4"/>
    </row>
    <row r="3" spans="1:12" ht="12" customHeight="1">
      <c r="A3" s="4"/>
      <c r="B3" s="5"/>
      <c r="C3" s="6" t="s">
        <v>209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1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208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88" t="s">
        <v>2</v>
      </c>
      <c r="B10" s="88"/>
      <c r="C10" s="88"/>
      <c r="D10" s="88"/>
      <c r="E10" s="88"/>
      <c r="F10" s="88"/>
      <c r="G10" s="88"/>
      <c r="H10" s="88"/>
    </row>
    <row r="11" spans="1:8" s="9" customFormat="1" ht="15.75" customHeight="1">
      <c r="A11" s="88" t="s">
        <v>3</v>
      </c>
      <c r="B11" s="88"/>
      <c r="C11" s="88"/>
      <c r="D11" s="88"/>
      <c r="E11" s="88"/>
      <c r="F11" s="88"/>
      <c r="G11" s="88"/>
      <c r="H11" s="88"/>
    </row>
    <row r="12" spans="1:8" s="9" customFormat="1" ht="19.5" customHeight="1">
      <c r="A12" s="88" t="s">
        <v>4</v>
      </c>
      <c r="B12" s="88"/>
      <c r="C12" s="88"/>
      <c r="D12" s="88"/>
      <c r="E12" s="88"/>
      <c r="F12" s="88"/>
      <c r="G12" s="88"/>
      <c r="H12" s="88"/>
    </row>
    <row r="13" spans="1:8" s="9" customFormat="1" ht="3" customHeight="1">
      <c r="A13" s="88"/>
      <c r="B13" s="88"/>
      <c r="C13" s="88"/>
      <c r="D13" s="88"/>
      <c r="E13" s="88"/>
      <c r="F13" s="88"/>
      <c r="G13" s="88"/>
      <c r="H13" s="88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89" t="s">
        <v>5</v>
      </c>
      <c r="B15" s="90" t="s">
        <v>6</v>
      </c>
      <c r="C15" s="90"/>
      <c r="D15" s="90"/>
      <c r="E15" s="90"/>
      <c r="F15" s="90"/>
      <c r="G15" s="90"/>
      <c r="H15" s="91" t="s">
        <v>201</v>
      </c>
      <c r="K15" s="91" t="s">
        <v>202</v>
      </c>
      <c r="L15" s="91" t="s">
        <v>203</v>
      </c>
    </row>
    <row r="16" spans="1:12" ht="105" customHeight="1">
      <c r="A16" s="89"/>
      <c r="B16" s="12" t="s">
        <v>7</v>
      </c>
      <c r="C16" s="13" t="s">
        <v>8</v>
      </c>
      <c r="D16" s="14" t="s">
        <v>9</v>
      </c>
      <c r="E16" s="14" t="s">
        <v>10</v>
      </c>
      <c r="F16" s="14" t="s">
        <v>11</v>
      </c>
      <c r="G16" s="15" t="s">
        <v>12</v>
      </c>
      <c r="H16" s="91"/>
      <c r="K16" s="91"/>
      <c r="L16" s="91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77" customFormat="1" ht="19.5" customHeight="1">
      <c r="A18" s="73" t="s">
        <v>13</v>
      </c>
      <c r="B18" s="74">
        <v>301</v>
      </c>
      <c r="C18" s="75" t="s">
        <v>14</v>
      </c>
      <c r="D18" s="75"/>
      <c r="E18" s="75"/>
      <c r="F18" s="75"/>
      <c r="G18" s="75"/>
      <c r="H18" s="76">
        <f>H19+H54+H61+H67</f>
        <v>3183300</v>
      </c>
      <c r="K18" s="76">
        <f>K19+K54+K61+K67</f>
        <v>3238300</v>
      </c>
      <c r="L18" s="76">
        <f>L19+L54+L61+L67</f>
        <v>3238300</v>
      </c>
    </row>
    <row r="19" spans="1:12" s="29" customFormat="1" ht="93" customHeight="1">
      <c r="A19" s="25" t="s">
        <v>15</v>
      </c>
      <c r="B19" s="26" t="s">
        <v>16</v>
      </c>
      <c r="C19" s="27" t="s">
        <v>14</v>
      </c>
      <c r="D19" s="27" t="s">
        <v>17</v>
      </c>
      <c r="E19" s="27"/>
      <c r="F19" s="27"/>
      <c r="G19" s="27"/>
      <c r="H19" s="28">
        <f>H20</f>
        <v>3177300</v>
      </c>
      <c r="K19" s="28">
        <f aca="true" t="shared" si="0" ref="K19:L21">K20</f>
        <v>3232300</v>
      </c>
      <c r="L19" s="28">
        <f t="shared" si="0"/>
        <v>3232300</v>
      </c>
    </row>
    <row r="20" spans="1:12" s="29" customFormat="1" ht="60.75" customHeight="1">
      <c r="A20" s="25" t="s">
        <v>191</v>
      </c>
      <c r="B20" s="26" t="s">
        <v>16</v>
      </c>
      <c r="C20" s="27" t="s">
        <v>14</v>
      </c>
      <c r="D20" s="27" t="s">
        <v>17</v>
      </c>
      <c r="E20" s="27" t="s">
        <v>194</v>
      </c>
      <c r="F20" s="27"/>
      <c r="G20" s="27"/>
      <c r="H20" s="28">
        <f>H21</f>
        <v>3177300</v>
      </c>
      <c r="K20" s="28">
        <f t="shared" si="0"/>
        <v>3232300</v>
      </c>
      <c r="L20" s="28">
        <f t="shared" si="0"/>
        <v>3232300</v>
      </c>
    </row>
    <row r="21" spans="1:12" s="29" customFormat="1" ht="83.25" customHeight="1">
      <c r="A21" s="30" t="s">
        <v>19</v>
      </c>
      <c r="B21" s="26" t="s">
        <v>16</v>
      </c>
      <c r="C21" s="27" t="s">
        <v>14</v>
      </c>
      <c r="D21" s="27" t="s">
        <v>17</v>
      </c>
      <c r="E21" s="27" t="s">
        <v>18</v>
      </c>
      <c r="F21" s="27"/>
      <c r="G21" s="27"/>
      <c r="H21" s="28">
        <f>H22</f>
        <v>3177300</v>
      </c>
      <c r="K21" s="28">
        <f t="shared" si="0"/>
        <v>3232300</v>
      </c>
      <c r="L21" s="28">
        <f t="shared" si="0"/>
        <v>3232300</v>
      </c>
    </row>
    <row r="22" spans="1:12" s="29" customFormat="1" ht="61.5" customHeight="1">
      <c r="A22" s="31" t="s">
        <v>197</v>
      </c>
      <c r="B22" s="32" t="s">
        <v>16</v>
      </c>
      <c r="C22" s="33" t="s">
        <v>14</v>
      </c>
      <c r="D22" s="33" t="s">
        <v>17</v>
      </c>
      <c r="E22" s="33" t="s">
        <v>21</v>
      </c>
      <c r="F22" s="33"/>
      <c r="G22" s="33"/>
      <c r="H22" s="45">
        <f>H23+H31+H46</f>
        <v>3177300</v>
      </c>
      <c r="K22" s="45">
        <f>K23+K31+K46</f>
        <v>3232300</v>
      </c>
      <c r="L22" s="45">
        <f>L23+L31+L46</f>
        <v>3232300</v>
      </c>
    </row>
    <row r="23" spans="1:12" s="34" customFormat="1" ht="100.5" customHeight="1">
      <c r="A23" s="30" t="s">
        <v>20</v>
      </c>
      <c r="B23" s="26" t="s">
        <v>16</v>
      </c>
      <c r="C23" s="27" t="s">
        <v>14</v>
      </c>
      <c r="D23" s="27" t="s">
        <v>17</v>
      </c>
      <c r="E23" s="27" t="s">
        <v>21</v>
      </c>
      <c r="F23" s="27" t="s">
        <v>22</v>
      </c>
      <c r="G23" s="27" t="s">
        <v>23</v>
      </c>
      <c r="H23" s="28">
        <f>SUM(H24)</f>
        <v>2692600</v>
      </c>
      <c r="K23" s="28">
        <f>SUM(K24)</f>
        <v>2747600</v>
      </c>
      <c r="L23" s="28">
        <f>SUM(L24)</f>
        <v>2747600</v>
      </c>
    </row>
    <row r="24" spans="1:12" s="29" customFormat="1" ht="40.5" customHeight="1">
      <c r="A24" s="35" t="s">
        <v>24</v>
      </c>
      <c r="B24" s="32" t="s">
        <v>16</v>
      </c>
      <c r="C24" s="33" t="s">
        <v>14</v>
      </c>
      <c r="D24" s="33" t="s">
        <v>17</v>
      </c>
      <c r="E24" s="33" t="s">
        <v>21</v>
      </c>
      <c r="F24" s="33" t="s">
        <v>25</v>
      </c>
      <c r="G24" s="33" t="s">
        <v>23</v>
      </c>
      <c r="H24" s="37">
        <f>H25+H29+H30</f>
        <v>2692600</v>
      </c>
      <c r="K24" s="37">
        <f>K25+K29+K30</f>
        <v>2747600</v>
      </c>
      <c r="L24" s="37">
        <f>L25+L29+L30</f>
        <v>2747600</v>
      </c>
    </row>
    <row r="25" spans="1:12" s="29" customFormat="1" ht="59.25" customHeight="1">
      <c r="A25" s="31" t="s">
        <v>200</v>
      </c>
      <c r="B25" s="32" t="s">
        <v>16</v>
      </c>
      <c r="C25" s="33" t="s">
        <v>14</v>
      </c>
      <c r="D25" s="33" t="s">
        <v>17</v>
      </c>
      <c r="E25" s="33" t="s">
        <v>21</v>
      </c>
      <c r="F25" s="33" t="s">
        <v>26</v>
      </c>
      <c r="G25" s="33" t="s">
        <v>23</v>
      </c>
      <c r="H25" s="37">
        <f>H26</f>
        <v>2050000</v>
      </c>
      <c r="K25" s="37">
        <f aca="true" t="shared" si="1" ref="K25:L27">K26</f>
        <v>2100000</v>
      </c>
      <c r="L25" s="37">
        <f t="shared" si="1"/>
        <v>2100000</v>
      </c>
    </row>
    <row r="26" spans="1:12" s="29" customFormat="1" ht="23.25" customHeight="1">
      <c r="A26" s="38" t="s">
        <v>27</v>
      </c>
      <c r="B26" s="32" t="s">
        <v>16</v>
      </c>
      <c r="C26" s="33" t="s">
        <v>14</v>
      </c>
      <c r="D26" s="33" t="s">
        <v>17</v>
      </c>
      <c r="E26" s="33" t="s">
        <v>21</v>
      </c>
      <c r="F26" s="33" t="s">
        <v>26</v>
      </c>
      <c r="G26" s="33" t="s">
        <v>28</v>
      </c>
      <c r="H26" s="37">
        <f>H27</f>
        <v>2050000</v>
      </c>
      <c r="K26" s="37">
        <f t="shared" si="1"/>
        <v>2100000</v>
      </c>
      <c r="L26" s="37">
        <f t="shared" si="1"/>
        <v>2100000</v>
      </c>
    </row>
    <row r="27" spans="1:12" s="29" customFormat="1" ht="42" customHeight="1">
      <c r="A27" s="71" t="s">
        <v>164</v>
      </c>
      <c r="B27" s="32" t="s">
        <v>16</v>
      </c>
      <c r="C27" s="33" t="s">
        <v>14</v>
      </c>
      <c r="D27" s="33" t="s">
        <v>17</v>
      </c>
      <c r="E27" s="33" t="s">
        <v>21</v>
      </c>
      <c r="F27" s="33" t="s">
        <v>26</v>
      </c>
      <c r="G27" s="33" t="s">
        <v>30</v>
      </c>
      <c r="H27" s="37">
        <f>H28</f>
        <v>2050000</v>
      </c>
      <c r="K27" s="37">
        <f t="shared" si="1"/>
        <v>2100000</v>
      </c>
      <c r="L27" s="37">
        <f t="shared" si="1"/>
        <v>2100000</v>
      </c>
    </row>
    <row r="28" spans="1:12" s="29" customFormat="1" ht="15.75" customHeight="1">
      <c r="A28" s="72" t="s">
        <v>31</v>
      </c>
      <c r="B28" s="32" t="s">
        <v>16</v>
      </c>
      <c r="C28" s="33" t="s">
        <v>14</v>
      </c>
      <c r="D28" s="33" t="s">
        <v>17</v>
      </c>
      <c r="E28" s="33" t="s">
        <v>21</v>
      </c>
      <c r="F28" s="33" t="s">
        <v>26</v>
      </c>
      <c r="G28" s="33" t="s">
        <v>32</v>
      </c>
      <c r="H28" s="37">
        <v>2050000</v>
      </c>
      <c r="K28" s="37">
        <v>2100000</v>
      </c>
      <c r="L28" s="37">
        <v>2100000</v>
      </c>
    </row>
    <row r="29" spans="1:12" s="29" customFormat="1" ht="54.75" customHeight="1">
      <c r="A29" s="39" t="s">
        <v>165</v>
      </c>
      <c r="B29" s="32" t="s">
        <v>16</v>
      </c>
      <c r="C29" s="33" t="s">
        <v>14</v>
      </c>
      <c r="D29" s="33" t="s">
        <v>17</v>
      </c>
      <c r="E29" s="33" t="s">
        <v>141</v>
      </c>
      <c r="F29" s="33" t="s">
        <v>142</v>
      </c>
      <c r="G29" s="33" t="s">
        <v>143</v>
      </c>
      <c r="H29" s="37">
        <v>42600</v>
      </c>
      <c r="K29" s="37">
        <v>42600</v>
      </c>
      <c r="L29" s="37">
        <v>42600</v>
      </c>
    </row>
    <row r="30" spans="1:12" s="29" customFormat="1" ht="31.5" customHeight="1">
      <c r="A30" s="40" t="s">
        <v>33</v>
      </c>
      <c r="B30" s="32" t="s">
        <v>16</v>
      </c>
      <c r="C30" s="33" t="s">
        <v>14</v>
      </c>
      <c r="D30" s="33" t="s">
        <v>17</v>
      </c>
      <c r="E30" s="33" t="s">
        <v>21</v>
      </c>
      <c r="F30" s="33" t="s">
        <v>34</v>
      </c>
      <c r="G30" s="33" t="s">
        <v>35</v>
      </c>
      <c r="H30" s="36">
        <v>600000</v>
      </c>
      <c r="K30" s="36">
        <v>605000</v>
      </c>
      <c r="L30" s="36">
        <v>605000</v>
      </c>
    </row>
    <row r="31" spans="1:12" s="34" customFormat="1" ht="36" customHeight="1">
      <c r="A31" s="30" t="s">
        <v>36</v>
      </c>
      <c r="B31" s="26" t="s">
        <v>16</v>
      </c>
      <c r="C31" s="27" t="s">
        <v>14</v>
      </c>
      <c r="D31" s="27" t="s">
        <v>17</v>
      </c>
      <c r="E31" s="33" t="s">
        <v>21</v>
      </c>
      <c r="F31" s="27" t="s">
        <v>28</v>
      </c>
      <c r="G31" s="27" t="s">
        <v>23</v>
      </c>
      <c r="H31" s="45">
        <f>H32</f>
        <v>480700</v>
      </c>
      <c r="K31" s="45">
        <f>K32</f>
        <v>480700</v>
      </c>
      <c r="L31" s="45">
        <f>L32</f>
        <v>480700</v>
      </c>
    </row>
    <row r="32" spans="1:12" s="29" customFormat="1" ht="51.75" customHeight="1">
      <c r="A32" s="35" t="s">
        <v>37</v>
      </c>
      <c r="B32" s="32" t="s">
        <v>16</v>
      </c>
      <c r="C32" s="33" t="s">
        <v>14</v>
      </c>
      <c r="D32" s="33" t="s">
        <v>17</v>
      </c>
      <c r="E32" s="33" t="s">
        <v>21</v>
      </c>
      <c r="F32" s="33" t="s">
        <v>38</v>
      </c>
      <c r="G32" s="33" t="s">
        <v>23</v>
      </c>
      <c r="H32" s="45">
        <f>H33+H43</f>
        <v>480700</v>
      </c>
      <c r="K32" s="45">
        <f>K33+K43</f>
        <v>480700</v>
      </c>
      <c r="L32" s="45">
        <f>L33+L43</f>
        <v>480700</v>
      </c>
    </row>
    <row r="33" spans="1:12" s="34" customFormat="1" ht="36" customHeight="1">
      <c r="A33" s="30" t="s">
        <v>176</v>
      </c>
      <c r="B33" s="26" t="s">
        <v>16</v>
      </c>
      <c r="C33" s="27" t="s">
        <v>14</v>
      </c>
      <c r="D33" s="27" t="s">
        <v>17</v>
      </c>
      <c r="E33" s="27" t="s">
        <v>21</v>
      </c>
      <c r="F33" s="27" t="s">
        <v>40</v>
      </c>
      <c r="G33" s="27" t="s">
        <v>23</v>
      </c>
      <c r="H33" s="45">
        <f>H34+H40</f>
        <v>460700</v>
      </c>
      <c r="K33" s="45">
        <f>K34+K40</f>
        <v>460700</v>
      </c>
      <c r="L33" s="45">
        <f>L34+L40</f>
        <v>460700</v>
      </c>
    </row>
    <row r="34" spans="1:12" s="34" customFormat="1" ht="25.5" customHeight="1">
      <c r="A34" s="41" t="s">
        <v>27</v>
      </c>
      <c r="B34" s="26" t="s">
        <v>16</v>
      </c>
      <c r="C34" s="27" t="s">
        <v>14</v>
      </c>
      <c r="D34" s="27" t="s">
        <v>17</v>
      </c>
      <c r="E34" s="27" t="s">
        <v>21</v>
      </c>
      <c r="F34" s="27" t="s">
        <v>40</v>
      </c>
      <c r="G34" s="27" t="s">
        <v>28</v>
      </c>
      <c r="H34" s="45">
        <f>H35</f>
        <v>265700</v>
      </c>
      <c r="K34" s="45">
        <f>K35</f>
        <v>265700</v>
      </c>
      <c r="L34" s="45">
        <f>L35</f>
        <v>265700</v>
      </c>
    </row>
    <row r="35" spans="1:12" s="29" customFormat="1" ht="16.5" customHeight="1">
      <c r="A35" s="38" t="s">
        <v>41</v>
      </c>
      <c r="B35" s="32" t="s">
        <v>16</v>
      </c>
      <c r="C35" s="33" t="s">
        <v>14</v>
      </c>
      <c r="D35" s="33" t="s">
        <v>17</v>
      </c>
      <c r="E35" s="33" t="s">
        <v>21</v>
      </c>
      <c r="F35" s="33" t="s">
        <v>40</v>
      </c>
      <c r="G35" s="33" t="s">
        <v>42</v>
      </c>
      <c r="H35" s="37">
        <f>H36+H37+H38+H39</f>
        <v>265700</v>
      </c>
      <c r="K35" s="37">
        <f>K36+K37+K38+K39</f>
        <v>265700</v>
      </c>
      <c r="L35" s="37">
        <f>L36+L37+L38+L39</f>
        <v>265700</v>
      </c>
    </row>
    <row r="36" spans="1:12" s="29" customFormat="1" ht="16.5" customHeight="1">
      <c r="A36" s="38" t="s">
        <v>43</v>
      </c>
      <c r="B36" s="32" t="s">
        <v>16</v>
      </c>
      <c r="C36" s="33" t="s">
        <v>14</v>
      </c>
      <c r="D36" s="33" t="s">
        <v>17</v>
      </c>
      <c r="E36" s="33" t="s">
        <v>21</v>
      </c>
      <c r="F36" s="33" t="s">
        <v>40</v>
      </c>
      <c r="G36" s="33" t="s">
        <v>44</v>
      </c>
      <c r="H36" s="36">
        <v>15000</v>
      </c>
      <c r="K36" s="36">
        <v>15000</v>
      </c>
      <c r="L36" s="36">
        <v>15000</v>
      </c>
    </row>
    <row r="37" spans="1:12" s="29" customFormat="1" ht="16.5" customHeight="1">
      <c r="A37" s="38" t="s">
        <v>45</v>
      </c>
      <c r="B37" s="32" t="s">
        <v>16</v>
      </c>
      <c r="C37" s="33" t="s">
        <v>14</v>
      </c>
      <c r="D37" s="33" t="s">
        <v>17</v>
      </c>
      <c r="E37" s="33" t="s">
        <v>21</v>
      </c>
      <c r="F37" s="33" t="s">
        <v>40</v>
      </c>
      <c r="G37" s="33" t="s">
        <v>46</v>
      </c>
      <c r="H37" s="36">
        <v>140700</v>
      </c>
      <c r="K37" s="36">
        <v>140700</v>
      </c>
      <c r="L37" s="36">
        <v>140700</v>
      </c>
    </row>
    <row r="38" spans="1:12" s="29" customFormat="1" ht="17.25" customHeight="1">
      <c r="A38" s="38" t="s">
        <v>49</v>
      </c>
      <c r="B38" s="32" t="s">
        <v>16</v>
      </c>
      <c r="C38" s="33" t="s">
        <v>14</v>
      </c>
      <c r="D38" s="33" t="s">
        <v>17</v>
      </c>
      <c r="E38" s="33" t="s">
        <v>21</v>
      </c>
      <c r="F38" s="33" t="s">
        <v>40</v>
      </c>
      <c r="G38" s="33" t="s">
        <v>50</v>
      </c>
      <c r="H38" s="36">
        <v>20000</v>
      </c>
      <c r="K38" s="36">
        <v>20000</v>
      </c>
      <c r="L38" s="36">
        <v>20000</v>
      </c>
    </row>
    <row r="39" spans="1:12" s="29" customFormat="1" ht="16.5" customHeight="1">
      <c r="A39" s="38" t="s">
        <v>51</v>
      </c>
      <c r="B39" s="32" t="s">
        <v>16</v>
      </c>
      <c r="C39" s="33" t="s">
        <v>14</v>
      </c>
      <c r="D39" s="33" t="s">
        <v>17</v>
      </c>
      <c r="E39" s="33" t="s">
        <v>21</v>
      </c>
      <c r="F39" s="33" t="s">
        <v>40</v>
      </c>
      <c r="G39" s="33" t="s">
        <v>52</v>
      </c>
      <c r="H39" s="36">
        <v>90000</v>
      </c>
      <c r="K39" s="36">
        <v>90000</v>
      </c>
      <c r="L39" s="36">
        <v>90000</v>
      </c>
    </row>
    <row r="40" spans="1:12" s="34" customFormat="1" ht="22.5" customHeight="1">
      <c r="A40" s="41" t="s">
        <v>54</v>
      </c>
      <c r="B40" s="26" t="s">
        <v>16</v>
      </c>
      <c r="C40" s="27" t="s">
        <v>14</v>
      </c>
      <c r="D40" s="27" t="s">
        <v>17</v>
      </c>
      <c r="E40" s="27" t="s">
        <v>21</v>
      </c>
      <c r="F40" s="27" t="s">
        <v>40</v>
      </c>
      <c r="G40" s="27" t="s">
        <v>55</v>
      </c>
      <c r="H40" s="28">
        <f>H41+H42</f>
        <v>195000</v>
      </c>
      <c r="K40" s="28">
        <f>K41+K42</f>
        <v>195000</v>
      </c>
      <c r="L40" s="28">
        <f>L41+L42</f>
        <v>195000</v>
      </c>
    </row>
    <row r="41" spans="1:12" s="29" customFormat="1" ht="48.75" customHeight="1">
      <c r="A41" s="38" t="s">
        <v>56</v>
      </c>
      <c r="B41" s="32" t="s">
        <v>16</v>
      </c>
      <c r="C41" s="33" t="s">
        <v>14</v>
      </c>
      <c r="D41" s="33" t="s">
        <v>17</v>
      </c>
      <c r="E41" s="33" t="s">
        <v>21</v>
      </c>
      <c r="F41" s="33" t="s">
        <v>40</v>
      </c>
      <c r="G41" s="33" t="s">
        <v>57</v>
      </c>
      <c r="H41" s="36">
        <v>115000</v>
      </c>
      <c r="K41" s="36">
        <v>115000</v>
      </c>
      <c r="L41" s="36">
        <v>115000</v>
      </c>
    </row>
    <row r="42" spans="1:12" s="29" customFormat="1" ht="21" customHeight="1">
      <c r="A42" s="38" t="s">
        <v>174</v>
      </c>
      <c r="B42" s="32" t="s">
        <v>16</v>
      </c>
      <c r="C42" s="33" t="s">
        <v>14</v>
      </c>
      <c r="D42" s="33" t="s">
        <v>17</v>
      </c>
      <c r="E42" s="33" t="s">
        <v>21</v>
      </c>
      <c r="F42" s="33" t="s">
        <v>40</v>
      </c>
      <c r="G42" s="33" t="s">
        <v>59</v>
      </c>
      <c r="H42" s="36">
        <v>80000</v>
      </c>
      <c r="K42" s="36">
        <v>80000</v>
      </c>
      <c r="L42" s="36">
        <v>80000</v>
      </c>
    </row>
    <row r="43" spans="1:12" s="34" customFormat="1" ht="16.5" customHeight="1">
      <c r="A43" s="41" t="s">
        <v>172</v>
      </c>
      <c r="B43" s="26" t="s">
        <v>16</v>
      </c>
      <c r="C43" s="27" t="s">
        <v>14</v>
      </c>
      <c r="D43" s="27" t="s">
        <v>17</v>
      </c>
      <c r="E43" s="27" t="s">
        <v>21</v>
      </c>
      <c r="F43" s="27" t="s">
        <v>156</v>
      </c>
      <c r="G43" s="27" t="s">
        <v>23</v>
      </c>
      <c r="H43" s="45">
        <f>H44</f>
        <v>20000</v>
      </c>
      <c r="K43" s="45">
        <f>K44</f>
        <v>20000</v>
      </c>
      <c r="L43" s="45">
        <f>L44</f>
        <v>20000</v>
      </c>
    </row>
    <row r="44" spans="1:12" s="29" customFormat="1" ht="24" customHeight="1">
      <c r="A44" s="38" t="s">
        <v>170</v>
      </c>
      <c r="B44" s="32" t="s">
        <v>16</v>
      </c>
      <c r="C44" s="33" t="s">
        <v>14</v>
      </c>
      <c r="D44" s="33" t="s">
        <v>17</v>
      </c>
      <c r="E44" s="33" t="s">
        <v>21</v>
      </c>
      <c r="F44" s="33" t="s">
        <v>156</v>
      </c>
      <c r="G44" s="33" t="s">
        <v>28</v>
      </c>
      <c r="H44" s="37">
        <v>20000</v>
      </c>
      <c r="K44" s="37">
        <v>20000</v>
      </c>
      <c r="L44" s="37">
        <v>20000</v>
      </c>
    </row>
    <row r="45" spans="1:12" s="29" customFormat="1" ht="24" customHeight="1">
      <c r="A45" s="38" t="s">
        <v>47</v>
      </c>
      <c r="B45" s="32" t="s">
        <v>16</v>
      </c>
      <c r="C45" s="33" t="s">
        <v>14</v>
      </c>
      <c r="D45" s="33" t="s">
        <v>17</v>
      </c>
      <c r="E45" s="33" t="s">
        <v>21</v>
      </c>
      <c r="F45" s="33" t="s">
        <v>156</v>
      </c>
      <c r="G45" s="33" t="s">
        <v>48</v>
      </c>
      <c r="H45" s="37">
        <v>20000</v>
      </c>
      <c r="K45" s="37">
        <v>20000</v>
      </c>
      <c r="L45" s="37">
        <v>20000</v>
      </c>
    </row>
    <row r="46" spans="1:12" s="34" customFormat="1" ht="16.5" customHeight="1">
      <c r="A46" s="41" t="s">
        <v>60</v>
      </c>
      <c r="B46" s="26" t="s">
        <v>16</v>
      </c>
      <c r="C46" s="27" t="s">
        <v>14</v>
      </c>
      <c r="D46" s="27" t="s">
        <v>17</v>
      </c>
      <c r="E46" s="33" t="s">
        <v>21</v>
      </c>
      <c r="F46" s="27" t="s">
        <v>61</v>
      </c>
      <c r="G46" s="27" t="s">
        <v>23</v>
      </c>
      <c r="H46" s="28">
        <f>H48+H51</f>
        <v>4000</v>
      </c>
      <c r="K46" s="28">
        <f>K48+K51</f>
        <v>4000</v>
      </c>
      <c r="L46" s="28">
        <f>L48+L51</f>
        <v>4000</v>
      </c>
    </row>
    <row r="47" spans="1:12" s="34" customFormat="1" ht="16.5" customHeight="1">
      <c r="A47" s="41" t="s">
        <v>166</v>
      </c>
      <c r="B47" s="26" t="s">
        <v>16</v>
      </c>
      <c r="C47" s="27" t="s">
        <v>14</v>
      </c>
      <c r="D47" s="27" t="s">
        <v>17</v>
      </c>
      <c r="E47" s="27" t="s">
        <v>21</v>
      </c>
      <c r="F47" s="27" t="s">
        <v>130</v>
      </c>
      <c r="G47" s="27" t="s">
        <v>23</v>
      </c>
      <c r="H47" s="28">
        <f>H48</f>
        <v>3000</v>
      </c>
      <c r="K47" s="28">
        <f>K48</f>
        <v>3000</v>
      </c>
      <c r="L47" s="28">
        <f>L48</f>
        <v>3000</v>
      </c>
    </row>
    <row r="48" spans="1:12" s="34" customFormat="1" ht="16.5" customHeight="1">
      <c r="A48" s="41" t="s">
        <v>167</v>
      </c>
      <c r="B48" s="26" t="s">
        <v>16</v>
      </c>
      <c r="C48" s="27" t="s">
        <v>14</v>
      </c>
      <c r="D48" s="27" t="s">
        <v>17</v>
      </c>
      <c r="E48" s="27" t="s">
        <v>21</v>
      </c>
      <c r="F48" s="27" t="s">
        <v>62</v>
      </c>
      <c r="G48" s="27" t="s">
        <v>28</v>
      </c>
      <c r="H48" s="28">
        <f>H50</f>
        <v>3000</v>
      </c>
      <c r="K48" s="28">
        <f>K50</f>
        <v>3000</v>
      </c>
      <c r="L48" s="28">
        <f>L50</f>
        <v>3000</v>
      </c>
    </row>
    <row r="49" spans="1:12" s="29" customFormat="1" ht="17.25" customHeight="1">
      <c r="A49" s="38" t="s">
        <v>53</v>
      </c>
      <c r="B49" s="32" t="s">
        <v>16</v>
      </c>
      <c r="C49" s="33" t="s">
        <v>14</v>
      </c>
      <c r="D49" s="33" t="s">
        <v>17</v>
      </c>
      <c r="E49" s="33" t="s">
        <v>21</v>
      </c>
      <c r="F49" s="33" t="s">
        <v>62</v>
      </c>
      <c r="G49" s="33" t="s">
        <v>171</v>
      </c>
      <c r="H49" s="36">
        <v>3000</v>
      </c>
      <c r="K49" s="36">
        <v>3000</v>
      </c>
      <c r="L49" s="36">
        <v>3000</v>
      </c>
    </row>
    <row r="50" spans="1:12" s="29" customFormat="1" ht="16.5" customHeight="1">
      <c r="A50" s="38" t="s">
        <v>169</v>
      </c>
      <c r="B50" s="32" t="s">
        <v>16</v>
      </c>
      <c r="C50" s="33" t="s">
        <v>14</v>
      </c>
      <c r="D50" s="33" t="s">
        <v>17</v>
      </c>
      <c r="E50" s="33" t="s">
        <v>21</v>
      </c>
      <c r="F50" s="33" t="s">
        <v>62</v>
      </c>
      <c r="G50" s="33" t="s">
        <v>63</v>
      </c>
      <c r="H50" s="36">
        <v>3000</v>
      </c>
      <c r="K50" s="36">
        <v>3000</v>
      </c>
      <c r="L50" s="36">
        <v>3000</v>
      </c>
    </row>
    <row r="51" spans="1:12" s="34" customFormat="1" ht="16.5" customHeight="1">
      <c r="A51" s="41" t="s">
        <v>170</v>
      </c>
      <c r="B51" s="26" t="s">
        <v>16</v>
      </c>
      <c r="C51" s="27" t="s">
        <v>14</v>
      </c>
      <c r="D51" s="27" t="s">
        <v>17</v>
      </c>
      <c r="E51" s="27" t="s">
        <v>64</v>
      </c>
      <c r="F51" s="27" t="s">
        <v>65</v>
      </c>
      <c r="G51" s="27" t="s">
        <v>28</v>
      </c>
      <c r="H51" s="28">
        <f>H53</f>
        <v>1000</v>
      </c>
      <c r="K51" s="28">
        <f>K53</f>
        <v>1000</v>
      </c>
      <c r="L51" s="28">
        <f>L53</f>
        <v>1000</v>
      </c>
    </row>
    <row r="52" spans="1:12" s="29" customFormat="1" ht="17.25" customHeight="1">
      <c r="A52" s="38" t="s">
        <v>53</v>
      </c>
      <c r="B52" s="32" t="s">
        <v>16</v>
      </c>
      <c r="C52" s="33" t="s">
        <v>14</v>
      </c>
      <c r="D52" s="33" t="s">
        <v>17</v>
      </c>
      <c r="E52" s="33" t="s">
        <v>21</v>
      </c>
      <c r="F52" s="33" t="s">
        <v>65</v>
      </c>
      <c r="G52" s="33" t="s">
        <v>171</v>
      </c>
      <c r="H52" s="36">
        <v>1000</v>
      </c>
      <c r="K52" s="36">
        <v>1000</v>
      </c>
      <c r="L52" s="36">
        <v>1000</v>
      </c>
    </row>
    <row r="53" spans="1:12" s="29" customFormat="1" ht="17.25" customHeight="1">
      <c r="A53" s="38" t="s">
        <v>168</v>
      </c>
      <c r="B53" s="32" t="s">
        <v>16</v>
      </c>
      <c r="C53" s="33" t="s">
        <v>14</v>
      </c>
      <c r="D53" s="33" t="s">
        <v>17</v>
      </c>
      <c r="E53" s="33" t="s">
        <v>21</v>
      </c>
      <c r="F53" s="33" t="s">
        <v>65</v>
      </c>
      <c r="G53" s="33" t="s">
        <v>66</v>
      </c>
      <c r="H53" s="36">
        <v>1000</v>
      </c>
      <c r="K53" s="36">
        <v>1000</v>
      </c>
      <c r="L53" s="36">
        <v>1000</v>
      </c>
    </row>
    <row r="54" spans="1:12" s="34" customFormat="1" ht="37.5" customHeight="1">
      <c r="A54" s="42" t="s">
        <v>67</v>
      </c>
      <c r="B54" s="26" t="s">
        <v>16</v>
      </c>
      <c r="C54" s="27" t="s">
        <v>14</v>
      </c>
      <c r="D54" s="27" t="s">
        <v>68</v>
      </c>
      <c r="E54" s="27"/>
      <c r="F54" s="27"/>
      <c r="G54" s="27"/>
      <c r="H54" s="28">
        <f>H57</f>
        <v>1000</v>
      </c>
      <c r="K54" s="28">
        <f>K57</f>
        <v>1000</v>
      </c>
      <c r="L54" s="28">
        <f>L57</f>
        <v>1000</v>
      </c>
    </row>
    <row r="55" spans="1:12" s="34" customFormat="1" ht="37.5" customHeight="1">
      <c r="A55" s="42" t="s">
        <v>193</v>
      </c>
      <c r="B55" s="26" t="s">
        <v>16</v>
      </c>
      <c r="C55" s="27" t="s">
        <v>14</v>
      </c>
      <c r="D55" s="27" t="s">
        <v>68</v>
      </c>
      <c r="E55" s="27" t="s">
        <v>195</v>
      </c>
      <c r="F55" s="27"/>
      <c r="G55" s="27"/>
      <c r="H55" s="28">
        <v>1000</v>
      </c>
      <c r="K55" s="28">
        <v>1000</v>
      </c>
      <c r="L55" s="28">
        <v>1000</v>
      </c>
    </row>
    <row r="56" spans="1:12" s="29" customFormat="1" ht="37.5" customHeight="1">
      <c r="A56" s="43" t="s">
        <v>159</v>
      </c>
      <c r="B56" s="32" t="s">
        <v>16</v>
      </c>
      <c r="C56" s="33" t="s">
        <v>14</v>
      </c>
      <c r="D56" s="33" t="s">
        <v>68</v>
      </c>
      <c r="E56" s="33" t="s">
        <v>192</v>
      </c>
      <c r="F56" s="33"/>
      <c r="G56" s="33"/>
      <c r="H56" s="36">
        <v>1000</v>
      </c>
      <c r="K56" s="36">
        <v>1000</v>
      </c>
      <c r="L56" s="36">
        <v>1000</v>
      </c>
    </row>
    <row r="57" spans="1:12" s="29" customFormat="1" ht="61.5" customHeight="1">
      <c r="A57" s="43" t="s">
        <v>151</v>
      </c>
      <c r="B57" s="32" t="s">
        <v>16</v>
      </c>
      <c r="C57" s="33" t="s">
        <v>14</v>
      </c>
      <c r="D57" s="33" t="s">
        <v>68</v>
      </c>
      <c r="E57" s="33" t="s">
        <v>69</v>
      </c>
      <c r="F57" s="33"/>
      <c r="G57" s="33"/>
      <c r="H57" s="36">
        <v>1000</v>
      </c>
      <c r="K57" s="36">
        <v>1000</v>
      </c>
      <c r="L57" s="36">
        <v>1000</v>
      </c>
    </row>
    <row r="58" spans="1:12" s="29" customFormat="1" ht="35.25" customHeight="1">
      <c r="A58" s="44" t="s">
        <v>152</v>
      </c>
      <c r="B58" s="32" t="s">
        <v>16</v>
      </c>
      <c r="C58" s="33" t="s">
        <v>14</v>
      </c>
      <c r="D58" s="33" t="s">
        <v>68</v>
      </c>
      <c r="E58" s="33" t="s">
        <v>69</v>
      </c>
      <c r="F58" s="33" t="s">
        <v>61</v>
      </c>
      <c r="G58" s="33" t="s">
        <v>23</v>
      </c>
      <c r="H58" s="36">
        <v>1000</v>
      </c>
      <c r="K58" s="36">
        <v>1000</v>
      </c>
      <c r="L58" s="36">
        <v>1000</v>
      </c>
    </row>
    <row r="59" spans="1:12" s="29" customFormat="1" ht="36.75" customHeight="1">
      <c r="A59" s="44" t="s">
        <v>153</v>
      </c>
      <c r="B59" s="32" t="s">
        <v>16</v>
      </c>
      <c r="C59" s="33" t="s">
        <v>14</v>
      </c>
      <c r="D59" s="33" t="s">
        <v>68</v>
      </c>
      <c r="E59" s="33" t="s">
        <v>69</v>
      </c>
      <c r="F59" s="33" t="s">
        <v>70</v>
      </c>
      <c r="G59" s="33" t="s">
        <v>23</v>
      </c>
      <c r="H59" s="36">
        <v>1000</v>
      </c>
      <c r="K59" s="36">
        <v>1000</v>
      </c>
      <c r="L59" s="36">
        <v>1000</v>
      </c>
    </row>
    <row r="60" spans="1:12" s="29" customFormat="1" ht="29.25" customHeight="1">
      <c r="A60" s="38" t="s">
        <v>150</v>
      </c>
      <c r="B60" s="32" t="s">
        <v>16</v>
      </c>
      <c r="C60" s="33" t="s">
        <v>14</v>
      </c>
      <c r="D60" s="33" t="s">
        <v>68</v>
      </c>
      <c r="E60" s="33" t="s">
        <v>69</v>
      </c>
      <c r="F60" s="33" t="s">
        <v>70</v>
      </c>
      <c r="G60" s="33" t="s">
        <v>71</v>
      </c>
      <c r="H60" s="36">
        <v>1000</v>
      </c>
      <c r="K60" s="36">
        <v>1000</v>
      </c>
      <c r="L60" s="36">
        <v>1000</v>
      </c>
    </row>
    <row r="61" spans="1:12" s="34" customFormat="1" ht="27" customHeight="1">
      <c r="A61" s="41" t="s">
        <v>157</v>
      </c>
      <c r="B61" s="26" t="s">
        <v>16</v>
      </c>
      <c r="C61" s="27" t="s">
        <v>14</v>
      </c>
      <c r="D61" s="27" t="s">
        <v>72</v>
      </c>
      <c r="E61" s="27"/>
      <c r="F61" s="27"/>
      <c r="G61" s="27"/>
      <c r="H61" s="28">
        <v>3000</v>
      </c>
      <c r="K61" s="28">
        <v>3000</v>
      </c>
      <c r="L61" s="28">
        <v>3000</v>
      </c>
    </row>
    <row r="62" spans="1:12" s="34" customFormat="1" ht="37.5" customHeight="1">
      <c r="A62" s="42" t="s">
        <v>193</v>
      </c>
      <c r="B62" s="26" t="s">
        <v>16</v>
      </c>
      <c r="C62" s="27" t="s">
        <v>14</v>
      </c>
      <c r="D62" s="27" t="s">
        <v>72</v>
      </c>
      <c r="E62" s="27" t="s">
        <v>195</v>
      </c>
      <c r="F62" s="27"/>
      <c r="G62" s="27"/>
      <c r="H62" s="28">
        <v>3000</v>
      </c>
      <c r="K62" s="28">
        <v>3000</v>
      </c>
      <c r="L62" s="28">
        <v>3000</v>
      </c>
    </row>
    <row r="63" spans="1:12" s="29" customFormat="1" ht="37.5" customHeight="1">
      <c r="A63" s="43" t="s">
        <v>159</v>
      </c>
      <c r="B63" s="32" t="s">
        <v>16</v>
      </c>
      <c r="C63" s="33" t="s">
        <v>14</v>
      </c>
      <c r="D63" s="33" t="s">
        <v>72</v>
      </c>
      <c r="E63" s="33" t="s">
        <v>192</v>
      </c>
      <c r="F63" s="33"/>
      <c r="G63" s="33"/>
      <c r="H63" s="36">
        <v>3000</v>
      </c>
      <c r="K63" s="36">
        <v>3000</v>
      </c>
      <c r="L63" s="36">
        <v>3000</v>
      </c>
    </row>
    <row r="64" spans="1:12" s="29" customFormat="1" ht="67.5" customHeight="1">
      <c r="A64" s="38" t="s">
        <v>158</v>
      </c>
      <c r="B64" s="32" t="s">
        <v>16</v>
      </c>
      <c r="C64" s="33" t="s">
        <v>14</v>
      </c>
      <c r="D64" s="33" t="s">
        <v>72</v>
      </c>
      <c r="E64" s="33" t="s">
        <v>73</v>
      </c>
      <c r="F64" s="33" t="s">
        <v>61</v>
      </c>
      <c r="G64" s="33" t="s">
        <v>23</v>
      </c>
      <c r="H64" s="36">
        <f>H65</f>
        <v>3000</v>
      </c>
      <c r="K64" s="36">
        <f>K65</f>
        <v>3000</v>
      </c>
      <c r="L64" s="36">
        <f>L65</f>
        <v>3000</v>
      </c>
    </row>
    <row r="65" spans="1:12" s="29" customFormat="1" ht="22.5" customHeight="1">
      <c r="A65" s="38" t="s">
        <v>74</v>
      </c>
      <c r="B65" s="32" t="s">
        <v>16</v>
      </c>
      <c r="C65" s="33" t="s">
        <v>14</v>
      </c>
      <c r="D65" s="33" t="s">
        <v>72</v>
      </c>
      <c r="E65" s="33" t="s">
        <v>73</v>
      </c>
      <c r="F65" s="33" t="s">
        <v>75</v>
      </c>
      <c r="G65" s="33" t="s">
        <v>23</v>
      </c>
      <c r="H65" s="36">
        <f>H66</f>
        <v>3000</v>
      </c>
      <c r="K65" s="36">
        <f>K66</f>
        <v>3000</v>
      </c>
      <c r="L65" s="36">
        <f>L66</f>
        <v>3000</v>
      </c>
    </row>
    <row r="66" spans="1:12" s="29" customFormat="1" ht="30" customHeight="1">
      <c r="A66" s="38" t="s">
        <v>27</v>
      </c>
      <c r="B66" s="32" t="s">
        <v>16</v>
      </c>
      <c r="C66" s="33" t="s">
        <v>14</v>
      </c>
      <c r="D66" s="33" t="s">
        <v>72</v>
      </c>
      <c r="E66" s="33" t="s">
        <v>73</v>
      </c>
      <c r="F66" s="33" t="s">
        <v>75</v>
      </c>
      <c r="G66" s="33" t="s">
        <v>28</v>
      </c>
      <c r="H66" s="36">
        <v>3000</v>
      </c>
      <c r="K66" s="36">
        <v>3000</v>
      </c>
      <c r="L66" s="36">
        <v>3000</v>
      </c>
    </row>
    <row r="67" spans="1:12" s="34" customFormat="1" ht="30" customHeight="1">
      <c r="A67" s="41" t="s">
        <v>160</v>
      </c>
      <c r="B67" s="26" t="s">
        <v>16</v>
      </c>
      <c r="C67" s="27" t="s">
        <v>14</v>
      </c>
      <c r="D67" s="27" t="s">
        <v>149</v>
      </c>
      <c r="E67" s="27"/>
      <c r="F67" s="27"/>
      <c r="G67" s="27"/>
      <c r="H67" s="28">
        <v>2000</v>
      </c>
      <c r="K67" s="28">
        <v>2000</v>
      </c>
      <c r="L67" s="28">
        <v>2000</v>
      </c>
    </row>
    <row r="68" spans="1:12" s="29" customFormat="1" ht="60.75" customHeight="1">
      <c r="A68" s="25" t="s">
        <v>191</v>
      </c>
      <c r="B68" s="26" t="s">
        <v>16</v>
      </c>
      <c r="C68" s="27" t="s">
        <v>14</v>
      </c>
      <c r="D68" s="27" t="s">
        <v>149</v>
      </c>
      <c r="E68" s="27" t="s">
        <v>194</v>
      </c>
      <c r="F68" s="27"/>
      <c r="G68" s="27"/>
      <c r="H68" s="28">
        <v>2000</v>
      </c>
      <c r="K68" s="28">
        <v>2000</v>
      </c>
      <c r="L68" s="28">
        <v>2000</v>
      </c>
    </row>
    <row r="69" spans="1:12" s="29" customFormat="1" ht="83.25" customHeight="1">
      <c r="A69" s="31" t="s">
        <v>19</v>
      </c>
      <c r="B69" s="32" t="s">
        <v>16</v>
      </c>
      <c r="C69" s="33" t="s">
        <v>14</v>
      </c>
      <c r="D69" s="33" t="s">
        <v>149</v>
      </c>
      <c r="E69" s="33" t="s">
        <v>18</v>
      </c>
      <c r="F69" s="33"/>
      <c r="G69" s="33"/>
      <c r="H69" s="36">
        <v>2000</v>
      </c>
      <c r="K69" s="36">
        <v>2000</v>
      </c>
      <c r="L69" s="36">
        <v>2000</v>
      </c>
    </row>
    <row r="70" spans="1:12" s="34" customFormat="1" ht="57" customHeight="1">
      <c r="A70" s="41" t="s">
        <v>197</v>
      </c>
      <c r="B70" s="26" t="s">
        <v>16</v>
      </c>
      <c r="C70" s="27" t="s">
        <v>14</v>
      </c>
      <c r="D70" s="27" t="s">
        <v>149</v>
      </c>
      <c r="E70" s="27" t="s">
        <v>205</v>
      </c>
      <c r="F70" s="27"/>
      <c r="G70" s="27"/>
      <c r="H70" s="28">
        <f>H71</f>
        <v>2000</v>
      </c>
      <c r="K70" s="28">
        <f>K71</f>
        <v>2000</v>
      </c>
      <c r="L70" s="28">
        <f>L71</f>
        <v>2000</v>
      </c>
    </row>
    <row r="71" spans="1:12" s="29" customFormat="1" ht="18.75" customHeight="1">
      <c r="A71" s="38" t="s">
        <v>60</v>
      </c>
      <c r="B71" s="32" t="s">
        <v>16</v>
      </c>
      <c r="C71" s="33" t="s">
        <v>14</v>
      </c>
      <c r="D71" s="33" t="s">
        <v>149</v>
      </c>
      <c r="E71" s="33" t="s">
        <v>205</v>
      </c>
      <c r="F71" s="33" t="s">
        <v>61</v>
      </c>
      <c r="G71" s="33"/>
      <c r="H71" s="36">
        <v>2000</v>
      </c>
      <c r="K71" s="36">
        <v>2000</v>
      </c>
      <c r="L71" s="36">
        <v>2000</v>
      </c>
    </row>
    <row r="72" spans="1:12" s="29" customFormat="1" ht="18.75" customHeight="1">
      <c r="A72" s="38" t="s">
        <v>173</v>
      </c>
      <c r="B72" s="32" t="s">
        <v>16</v>
      </c>
      <c r="C72" s="33" t="s">
        <v>14</v>
      </c>
      <c r="D72" s="33" t="s">
        <v>149</v>
      </c>
      <c r="E72" s="33" t="s">
        <v>205</v>
      </c>
      <c r="F72" s="33" t="s">
        <v>65</v>
      </c>
      <c r="G72" s="33" t="s">
        <v>23</v>
      </c>
      <c r="H72" s="36">
        <v>2000</v>
      </c>
      <c r="K72" s="36">
        <v>2000</v>
      </c>
      <c r="L72" s="36">
        <v>2000</v>
      </c>
    </row>
    <row r="73" spans="1:12" s="29" customFormat="1" ht="18.75" customHeight="1">
      <c r="A73" s="38" t="s">
        <v>150</v>
      </c>
      <c r="B73" s="32" t="s">
        <v>16</v>
      </c>
      <c r="C73" s="33" t="s">
        <v>14</v>
      </c>
      <c r="D73" s="33" t="s">
        <v>149</v>
      </c>
      <c r="E73" s="33" t="s">
        <v>205</v>
      </c>
      <c r="F73" s="33" t="s">
        <v>65</v>
      </c>
      <c r="G73" s="33" t="s">
        <v>71</v>
      </c>
      <c r="H73" s="36">
        <v>2000</v>
      </c>
      <c r="K73" s="36">
        <v>2000</v>
      </c>
      <c r="L73" s="36">
        <v>2000</v>
      </c>
    </row>
    <row r="74" spans="1:12" s="29" customFormat="1" ht="27.75" customHeight="1">
      <c r="A74" s="30" t="s">
        <v>77</v>
      </c>
      <c r="B74" s="26" t="s">
        <v>16</v>
      </c>
      <c r="C74" s="27" t="s">
        <v>0</v>
      </c>
      <c r="D74" s="27" t="s">
        <v>78</v>
      </c>
      <c r="E74" s="27"/>
      <c r="F74" s="27"/>
      <c r="G74" s="27"/>
      <c r="H74" s="45">
        <f>H77</f>
        <v>97300</v>
      </c>
      <c r="K74" s="45">
        <f>K77</f>
        <v>100400</v>
      </c>
      <c r="L74" s="45">
        <f>L77</f>
        <v>103800</v>
      </c>
    </row>
    <row r="75" spans="1:12" s="34" customFormat="1" ht="37.5" customHeight="1">
      <c r="A75" s="42" t="s">
        <v>193</v>
      </c>
      <c r="B75" s="26" t="s">
        <v>16</v>
      </c>
      <c r="C75" s="27" t="s">
        <v>0</v>
      </c>
      <c r="D75" s="27" t="s">
        <v>78</v>
      </c>
      <c r="E75" s="27" t="s">
        <v>196</v>
      </c>
      <c r="F75" s="27"/>
      <c r="G75" s="27"/>
      <c r="H75" s="28">
        <v>95200</v>
      </c>
      <c r="K75" s="28">
        <v>95200</v>
      </c>
      <c r="L75" s="28">
        <v>95200</v>
      </c>
    </row>
    <row r="76" spans="1:12" s="29" customFormat="1" ht="37.5" customHeight="1">
      <c r="A76" s="43" t="s">
        <v>159</v>
      </c>
      <c r="B76" s="32" t="s">
        <v>16</v>
      </c>
      <c r="C76" s="33" t="s">
        <v>0</v>
      </c>
      <c r="D76" s="33" t="s">
        <v>78</v>
      </c>
      <c r="E76" s="33" t="s">
        <v>192</v>
      </c>
      <c r="F76" s="33"/>
      <c r="G76" s="33"/>
      <c r="H76" s="36">
        <v>95200</v>
      </c>
      <c r="K76" s="36">
        <v>95200</v>
      </c>
      <c r="L76" s="36">
        <v>95200</v>
      </c>
    </row>
    <row r="77" spans="1:12" s="29" customFormat="1" ht="67.5" customHeight="1">
      <c r="A77" s="30" t="s">
        <v>79</v>
      </c>
      <c r="B77" s="26" t="s">
        <v>16</v>
      </c>
      <c r="C77" s="46" t="s">
        <v>0</v>
      </c>
      <c r="D77" s="46" t="s">
        <v>78</v>
      </c>
      <c r="E77" s="46" t="s">
        <v>80</v>
      </c>
      <c r="F77" s="47" t="s">
        <v>23</v>
      </c>
      <c r="G77" s="27" t="s">
        <v>23</v>
      </c>
      <c r="H77" s="45">
        <f>H78+H88</f>
        <v>97300</v>
      </c>
      <c r="K77" s="45">
        <f>K78+K88</f>
        <v>100400</v>
      </c>
      <c r="L77" s="45">
        <f>L78+L88</f>
        <v>103800</v>
      </c>
    </row>
    <row r="78" spans="1:12" s="29" customFormat="1" ht="101.25" customHeight="1">
      <c r="A78" s="48" t="s">
        <v>20</v>
      </c>
      <c r="B78" s="32" t="s">
        <v>16</v>
      </c>
      <c r="C78" s="49" t="s">
        <v>0</v>
      </c>
      <c r="D78" s="49" t="s">
        <v>78</v>
      </c>
      <c r="E78" s="50" t="s">
        <v>80</v>
      </c>
      <c r="F78" s="51" t="s">
        <v>22</v>
      </c>
      <c r="G78" s="33" t="s">
        <v>23</v>
      </c>
      <c r="H78" s="37">
        <f>H79</f>
        <v>75800</v>
      </c>
      <c r="K78" s="37">
        <f>K79</f>
        <v>75800</v>
      </c>
      <c r="L78" s="37">
        <f>L79</f>
        <v>75800</v>
      </c>
    </row>
    <row r="79" spans="1:12" s="29" customFormat="1" ht="47.25" customHeight="1">
      <c r="A79" s="35" t="s">
        <v>24</v>
      </c>
      <c r="B79" s="32" t="s">
        <v>16</v>
      </c>
      <c r="C79" s="49" t="s">
        <v>0</v>
      </c>
      <c r="D79" s="49" t="s">
        <v>78</v>
      </c>
      <c r="E79" s="50" t="s">
        <v>80</v>
      </c>
      <c r="F79" s="51" t="s">
        <v>25</v>
      </c>
      <c r="G79" s="33" t="s">
        <v>23</v>
      </c>
      <c r="H79" s="37">
        <f>H80</f>
        <v>75800</v>
      </c>
      <c r="K79" s="37">
        <f>K80</f>
        <v>75800</v>
      </c>
      <c r="L79" s="37">
        <f>L80</f>
        <v>75800</v>
      </c>
    </row>
    <row r="80" spans="1:12" s="29" customFormat="1" ht="62.25" customHeight="1">
      <c r="A80" s="52" t="s">
        <v>200</v>
      </c>
      <c r="B80" s="32" t="s">
        <v>16</v>
      </c>
      <c r="C80" s="49" t="s">
        <v>0</v>
      </c>
      <c r="D80" s="49" t="s">
        <v>78</v>
      </c>
      <c r="E80" s="50" t="s">
        <v>80</v>
      </c>
      <c r="F80" s="51" t="s">
        <v>26</v>
      </c>
      <c r="G80" s="33" t="s">
        <v>23</v>
      </c>
      <c r="H80" s="53">
        <f>H83+H84</f>
        <v>75800</v>
      </c>
      <c r="K80" s="53">
        <f>K83+K84</f>
        <v>75800</v>
      </c>
      <c r="L80" s="53">
        <f>L83+L84</f>
        <v>75800</v>
      </c>
    </row>
    <row r="81" spans="1:12" s="29" customFormat="1" ht="20.25" customHeight="1">
      <c r="A81" s="38" t="s">
        <v>27</v>
      </c>
      <c r="B81" s="32" t="s">
        <v>16</v>
      </c>
      <c r="C81" s="49" t="s">
        <v>0</v>
      </c>
      <c r="D81" s="49" t="s">
        <v>78</v>
      </c>
      <c r="E81" s="50" t="s">
        <v>80</v>
      </c>
      <c r="F81" s="51" t="s">
        <v>26</v>
      </c>
      <c r="G81" s="33" t="s">
        <v>28</v>
      </c>
      <c r="H81" s="54">
        <f>H82</f>
        <v>75800</v>
      </c>
      <c r="K81" s="54">
        <f>K82</f>
        <v>75800</v>
      </c>
      <c r="L81" s="54">
        <f>L82</f>
        <v>75800</v>
      </c>
    </row>
    <row r="82" spans="1:12" s="29" customFormat="1" ht="45.75" customHeight="1">
      <c r="A82" s="39" t="s">
        <v>29</v>
      </c>
      <c r="B82" s="32" t="s">
        <v>16</v>
      </c>
      <c r="C82" s="49" t="s">
        <v>0</v>
      </c>
      <c r="D82" s="49" t="s">
        <v>78</v>
      </c>
      <c r="E82" s="50" t="s">
        <v>80</v>
      </c>
      <c r="F82" s="51" t="s">
        <v>26</v>
      </c>
      <c r="G82" s="33" t="s">
        <v>30</v>
      </c>
      <c r="H82" s="53">
        <f>H83+H84</f>
        <v>75800</v>
      </c>
      <c r="K82" s="53">
        <f>K83+K84</f>
        <v>75800</v>
      </c>
      <c r="L82" s="53">
        <f>L83+L84</f>
        <v>75800</v>
      </c>
    </row>
    <row r="83" spans="1:12" s="29" customFormat="1" ht="16.5" customHeight="1">
      <c r="A83" s="31" t="s">
        <v>81</v>
      </c>
      <c r="B83" s="32" t="s">
        <v>16</v>
      </c>
      <c r="C83" s="49" t="s">
        <v>0</v>
      </c>
      <c r="D83" s="49" t="s">
        <v>78</v>
      </c>
      <c r="E83" s="50" t="s">
        <v>80</v>
      </c>
      <c r="F83" s="51" t="s">
        <v>26</v>
      </c>
      <c r="G83" s="55">
        <v>211</v>
      </c>
      <c r="H83" s="36">
        <v>58218</v>
      </c>
      <c r="K83" s="36">
        <v>58218</v>
      </c>
      <c r="L83" s="36">
        <v>58218</v>
      </c>
    </row>
    <row r="84" spans="1:12" s="29" customFormat="1" ht="17.25" customHeight="1">
      <c r="A84" s="31" t="s">
        <v>33</v>
      </c>
      <c r="B84" s="32" t="s">
        <v>16</v>
      </c>
      <c r="C84" s="49" t="s">
        <v>0</v>
      </c>
      <c r="D84" s="49" t="s">
        <v>78</v>
      </c>
      <c r="E84" s="50" t="s">
        <v>80</v>
      </c>
      <c r="F84" s="51" t="s">
        <v>34</v>
      </c>
      <c r="G84" s="55">
        <v>213</v>
      </c>
      <c r="H84" s="53" t="s">
        <v>146</v>
      </c>
      <c r="K84" s="53" t="s">
        <v>146</v>
      </c>
      <c r="L84" s="53" t="s">
        <v>146</v>
      </c>
    </row>
    <row r="85" spans="1:12" s="29" customFormat="1" ht="31.5" customHeight="1" hidden="1">
      <c r="A85" s="38" t="s">
        <v>82</v>
      </c>
      <c r="B85" s="32" t="s">
        <v>16</v>
      </c>
      <c r="C85" s="49" t="s">
        <v>0</v>
      </c>
      <c r="D85" s="49" t="s">
        <v>78</v>
      </c>
      <c r="E85" s="50" t="s">
        <v>83</v>
      </c>
      <c r="F85" s="51" t="s">
        <v>84</v>
      </c>
      <c r="G85" s="33" t="s">
        <v>46</v>
      </c>
      <c r="H85" s="54"/>
      <c r="K85" s="54"/>
      <c r="L85" s="54"/>
    </row>
    <row r="86" spans="1:12" s="29" customFormat="1" ht="14.25" customHeight="1" hidden="1">
      <c r="A86" s="31" t="s">
        <v>54</v>
      </c>
      <c r="B86" s="32" t="s">
        <v>16</v>
      </c>
      <c r="C86" s="49" t="s">
        <v>0</v>
      </c>
      <c r="D86" s="49" t="s">
        <v>78</v>
      </c>
      <c r="E86" s="50" t="s">
        <v>83</v>
      </c>
      <c r="F86" s="51" t="s">
        <v>84</v>
      </c>
      <c r="G86" s="55">
        <v>300</v>
      </c>
      <c r="H86" s="54"/>
      <c r="K86" s="54"/>
      <c r="L86" s="54"/>
    </row>
    <row r="87" spans="1:12" s="29" customFormat="1" ht="12.75" customHeight="1" hidden="1">
      <c r="A87" s="31" t="s">
        <v>85</v>
      </c>
      <c r="B87" s="32" t="s">
        <v>16</v>
      </c>
      <c r="C87" s="49" t="s">
        <v>0</v>
      </c>
      <c r="D87" s="49" t="s">
        <v>78</v>
      </c>
      <c r="E87" s="50" t="s">
        <v>83</v>
      </c>
      <c r="F87" s="51" t="s">
        <v>84</v>
      </c>
      <c r="G87" s="55">
        <v>340</v>
      </c>
      <c r="H87" s="54"/>
      <c r="K87" s="54"/>
      <c r="L87" s="54"/>
    </row>
    <row r="88" spans="1:12" s="29" customFormat="1" ht="35.25" customHeight="1">
      <c r="A88" s="31" t="s">
        <v>178</v>
      </c>
      <c r="B88" s="32" t="s">
        <v>16</v>
      </c>
      <c r="C88" s="49" t="s">
        <v>0</v>
      </c>
      <c r="D88" s="49" t="s">
        <v>78</v>
      </c>
      <c r="E88" s="50" t="s">
        <v>80</v>
      </c>
      <c r="F88" s="51" t="s">
        <v>28</v>
      </c>
      <c r="G88" s="33" t="s">
        <v>23</v>
      </c>
      <c r="H88" s="54">
        <f>H89</f>
        <v>21500</v>
      </c>
      <c r="K88" s="54">
        <f>K89</f>
        <v>24600</v>
      </c>
      <c r="L88" s="54">
        <f>L89</f>
        <v>28000</v>
      </c>
    </row>
    <row r="89" spans="1:12" s="29" customFormat="1" ht="42" customHeight="1">
      <c r="A89" s="52" t="s">
        <v>37</v>
      </c>
      <c r="B89" s="32" t="s">
        <v>16</v>
      </c>
      <c r="C89" s="49" t="s">
        <v>0</v>
      </c>
      <c r="D89" s="49" t="s">
        <v>78</v>
      </c>
      <c r="E89" s="50" t="s">
        <v>80</v>
      </c>
      <c r="F89" s="51" t="s">
        <v>38</v>
      </c>
      <c r="G89" s="33" t="s">
        <v>23</v>
      </c>
      <c r="H89" s="54">
        <f>H90</f>
        <v>21500</v>
      </c>
      <c r="K89" s="54">
        <f>K90</f>
        <v>24600</v>
      </c>
      <c r="L89" s="54">
        <f>L90</f>
        <v>28000</v>
      </c>
    </row>
    <row r="90" spans="1:12" s="29" customFormat="1" ht="41.25" customHeight="1">
      <c r="A90" s="31" t="s">
        <v>176</v>
      </c>
      <c r="B90" s="32" t="s">
        <v>16</v>
      </c>
      <c r="C90" s="49" t="s">
        <v>0</v>
      </c>
      <c r="D90" s="49" t="s">
        <v>78</v>
      </c>
      <c r="E90" s="50" t="s">
        <v>80</v>
      </c>
      <c r="F90" s="51" t="s">
        <v>40</v>
      </c>
      <c r="G90" s="33" t="s">
        <v>23</v>
      </c>
      <c r="H90" s="54">
        <f>H92</f>
        <v>21500</v>
      </c>
      <c r="K90" s="54">
        <f>K92</f>
        <v>24600</v>
      </c>
      <c r="L90" s="54">
        <f>L92</f>
        <v>28000</v>
      </c>
    </row>
    <row r="91" spans="1:12" s="34" customFormat="1" ht="22.5" customHeight="1">
      <c r="A91" s="41" t="s">
        <v>54</v>
      </c>
      <c r="B91" s="26" t="s">
        <v>16</v>
      </c>
      <c r="C91" s="46" t="s">
        <v>0</v>
      </c>
      <c r="D91" s="46" t="s">
        <v>78</v>
      </c>
      <c r="E91" s="78" t="s">
        <v>80</v>
      </c>
      <c r="F91" s="47" t="s">
        <v>40</v>
      </c>
      <c r="G91" s="79">
        <v>300</v>
      </c>
      <c r="H91" s="57">
        <f>H92</f>
        <v>21500</v>
      </c>
      <c r="K91" s="57">
        <f>K92</f>
        <v>24600</v>
      </c>
      <c r="L91" s="57">
        <f>L92</f>
        <v>28000</v>
      </c>
    </row>
    <row r="92" spans="1:12" s="29" customFormat="1" ht="22.5" customHeight="1">
      <c r="A92" s="38" t="s">
        <v>58</v>
      </c>
      <c r="B92" s="32" t="s">
        <v>16</v>
      </c>
      <c r="C92" s="49" t="s">
        <v>0</v>
      </c>
      <c r="D92" s="49" t="s">
        <v>78</v>
      </c>
      <c r="E92" s="50" t="s">
        <v>80</v>
      </c>
      <c r="F92" s="51" t="s">
        <v>40</v>
      </c>
      <c r="G92" s="55">
        <v>340</v>
      </c>
      <c r="H92" s="54">
        <f>H93</f>
        <v>21500</v>
      </c>
      <c r="K92" s="54">
        <f>K93</f>
        <v>24600</v>
      </c>
      <c r="L92" s="54">
        <f>L93</f>
        <v>28000</v>
      </c>
    </row>
    <row r="93" spans="1:12" s="29" customFormat="1" ht="28.5" customHeight="1">
      <c r="A93" s="31" t="s">
        <v>174</v>
      </c>
      <c r="B93" s="32" t="s">
        <v>16</v>
      </c>
      <c r="C93" s="49" t="s">
        <v>0</v>
      </c>
      <c r="D93" s="49" t="s">
        <v>78</v>
      </c>
      <c r="E93" s="50" t="s">
        <v>80</v>
      </c>
      <c r="F93" s="51" t="s">
        <v>40</v>
      </c>
      <c r="G93" s="55">
        <v>346</v>
      </c>
      <c r="H93" s="54">
        <v>21500</v>
      </c>
      <c r="K93" s="54">
        <v>24600</v>
      </c>
      <c r="L93" s="54">
        <v>28000</v>
      </c>
    </row>
    <row r="94" spans="1:12" s="29" customFormat="1" ht="51" customHeight="1">
      <c r="A94" s="30" t="s">
        <v>86</v>
      </c>
      <c r="B94" s="26" t="s">
        <v>16</v>
      </c>
      <c r="C94" s="27" t="s">
        <v>78</v>
      </c>
      <c r="D94" s="27" t="s">
        <v>87</v>
      </c>
      <c r="E94" s="27"/>
      <c r="F94" s="27" t="s">
        <v>4</v>
      </c>
      <c r="G94" s="27" t="s">
        <v>4</v>
      </c>
      <c r="H94" s="56">
        <f>H95+H105+H118</f>
        <v>55000</v>
      </c>
      <c r="K94" s="56">
        <f>K95+K105+K118</f>
        <v>55000</v>
      </c>
      <c r="L94" s="56">
        <f>L95+L105+L118</f>
        <v>55000</v>
      </c>
    </row>
    <row r="95" spans="1:12" s="29" customFormat="1" ht="60" customHeight="1">
      <c r="A95" s="30" t="s">
        <v>88</v>
      </c>
      <c r="B95" s="26" t="s">
        <v>16</v>
      </c>
      <c r="C95" s="46" t="s">
        <v>78</v>
      </c>
      <c r="D95" s="46" t="s">
        <v>89</v>
      </c>
      <c r="E95" s="27"/>
      <c r="F95" s="47" t="s">
        <v>4</v>
      </c>
      <c r="G95" s="27" t="s">
        <v>4</v>
      </c>
      <c r="H95" s="57">
        <f>H98</f>
        <v>20000</v>
      </c>
      <c r="K95" s="57">
        <f>K98</f>
        <v>20000</v>
      </c>
      <c r="L95" s="57">
        <f>L98</f>
        <v>20000</v>
      </c>
    </row>
    <row r="96" spans="1:12" s="29" customFormat="1" ht="60.75" customHeight="1">
      <c r="A96" s="25" t="s">
        <v>191</v>
      </c>
      <c r="B96" s="26" t="s">
        <v>16</v>
      </c>
      <c r="C96" s="27" t="s">
        <v>78</v>
      </c>
      <c r="D96" s="27" t="s">
        <v>89</v>
      </c>
      <c r="E96" s="27" t="s">
        <v>194</v>
      </c>
      <c r="F96" s="27"/>
      <c r="G96" s="27"/>
      <c r="H96" s="28">
        <f>H97</f>
        <v>20000</v>
      </c>
      <c r="K96" s="28">
        <v>20000</v>
      </c>
      <c r="L96" s="28">
        <v>20000</v>
      </c>
    </row>
    <row r="97" spans="1:12" s="29" customFormat="1" ht="83.25" customHeight="1">
      <c r="A97" s="30" t="s">
        <v>19</v>
      </c>
      <c r="B97" s="26" t="s">
        <v>16</v>
      </c>
      <c r="C97" s="27" t="s">
        <v>78</v>
      </c>
      <c r="D97" s="27" t="s">
        <v>89</v>
      </c>
      <c r="E97" s="27" t="s">
        <v>18</v>
      </c>
      <c r="F97" s="27"/>
      <c r="G97" s="27"/>
      <c r="H97" s="28">
        <f>H99</f>
        <v>20000</v>
      </c>
      <c r="K97" s="28">
        <f>K99</f>
        <v>20000</v>
      </c>
      <c r="L97" s="28">
        <f>L99</f>
        <v>20000</v>
      </c>
    </row>
    <row r="98" spans="1:12" s="29" customFormat="1" ht="58.5" customHeight="1">
      <c r="A98" s="31" t="s">
        <v>90</v>
      </c>
      <c r="B98" s="32" t="s">
        <v>16</v>
      </c>
      <c r="C98" s="49" t="s">
        <v>78</v>
      </c>
      <c r="D98" s="49" t="s">
        <v>89</v>
      </c>
      <c r="E98" s="33" t="s">
        <v>91</v>
      </c>
      <c r="F98" s="51" t="s">
        <v>23</v>
      </c>
      <c r="G98" s="33" t="s">
        <v>23</v>
      </c>
      <c r="H98" s="54">
        <f aca="true" t="shared" si="2" ref="H98:H103">H99</f>
        <v>20000</v>
      </c>
      <c r="K98" s="54">
        <f aca="true" t="shared" si="3" ref="K98:L103">K99</f>
        <v>20000</v>
      </c>
      <c r="L98" s="54">
        <f t="shared" si="3"/>
        <v>20000</v>
      </c>
    </row>
    <row r="99" spans="1:12" s="29" customFormat="1" ht="18" customHeight="1">
      <c r="A99" s="31" t="s">
        <v>36</v>
      </c>
      <c r="B99" s="32" t="s">
        <v>16</v>
      </c>
      <c r="C99" s="49" t="s">
        <v>78</v>
      </c>
      <c r="D99" s="49" t="s">
        <v>89</v>
      </c>
      <c r="E99" s="33" t="s">
        <v>91</v>
      </c>
      <c r="F99" s="51" t="s">
        <v>28</v>
      </c>
      <c r="G99" s="33" t="s">
        <v>23</v>
      </c>
      <c r="H99" s="54">
        <f t="shared" si="2"/>
        <v>20000</v>
      </c>
      <c r="K99" s="54">
        <f t="shared" si="3"/>
        <v>20000</v>
      </c>
      <c r="L99" s="54">
        <f t="shared" si="3"/>
        <v>20000</v>
      </c>
    </row>
    <row r="100" spans="1:12" s="29" customFormat="1" ht="39" customHeight="1">
      <c r="A100" s="52" t="s">
        <v>37</v>
      </c>
      <c r="B100" s="32" t="s">
        <v>16</v>
      </c>
      <c r="C100" s="49" t="s">
        <v>78</v>
      </c>
      <c r="D100" s="49" t="s">
        <v>89</v>
      </c>
      <c r="E100" s="33" t="s">
        <v>91</v>
      </c>
      <c r="F100" s="51" t="s">
        <v>38</v>
      </c>
      <c r="G100" s="33" t="s">
        <v>23</v>
      </c>
      <c r="H100" s="54">
        <f t="shared" si="2"/>
        <v>20000</v>
      </c>
      <c r="K100" s="54">
        <f t="shared" si="3"/>
        <v>20000</v>
      </c>
      <c r="L100" s="54">
        <f t="shared" si="3"/>
        <v>20000</v>
      </c>
    </row>
    <row r="101" spans="1:12" s="29" customFormat="1" ht="36" customHeight="1">
      <c r="A101" s="31" t="s">
        <v>176</v>
      </c>
      <c r="B101" s="32" t="s">
        <v>16</v>
      </c>
      <c r="C101" s="49" t="s">
        <v>78</v>
      </c>
      <c r="D101" s="49" t="s">
        <v>89</v>
      </c>
      <c r="E101" s="33" t="s">
        <v>91</v>
      </c>
      <c r="F101" s="51" t="s">
        <v>40</v>
      </c>
      <c r="G101" s="33" t="s">
        <v>23</v>
      </c>
      <c r="H101" s="54">
        <f t="shared" si="2"/>
        <v>20000</v>
      </c>
      <c r="K101" s="54">
        <f t="shared" si="3"/>
        <v>20000</v>
      </c>
      <c r="L101" s="54">
        <f t="shared" si="3"/>
        <v>20000</v>
      </c>
    </row>
    <row r="102" spans="1:12" s="29" customFormat="1" ht="18" customHeight="1">
      <c r="A102" s="31" t="s">
        <v>27</v>
      </c>
      <c r="B102" s="32" t="s">
        <v>16</v>
      </c>
      <c r="C102" s="49" t="s">
        <v>78</v>
      </c>
      <c r="D102" s="49" t="s">
        <v>89</v>
      </c>
      <c r="E102" s="33" t="s">
        <v>91</v>
      </c>
      <c r="F102" s="51" t="s">
        <v>40</v>
      </c>
      <c r="G102" s="55">
        <v>200</v>
      </c>
      <c r="H102" s="54">
        <f t="shared" si="2"/>
        <v>20000</v>
      </c>
      <c r="K102" s="54">
        <f t="shared" si="3"/>
        <v>20000</v>
      </c>
      <c r="L102" s="54">
        <f t="shared" si="3"/>
        <v>20000</v>
      </c>
    </row>
    <row r="103" spans="1:12" s="29" customFormat="1" ht="18" customHeight="1">
      <c r="A103" s="31" t="s">
        <v>41</v>
      </c>
      <c r="B103" s="32" t="s">
        <v>16</v>
      </c>
      <c r="C103" s="49" t="s">
        <v>78</v>
      </c>
      <c r="D103" s="49" t="s">
        <v>89</v>
      </c>
      <c r="E103" s="33" t="s">
        <v>91</v>
      </c>
      <c r="F103" s="51" t="s">
        <v>40</v>
      </c>
      <c r="G103" s="55">
        <v>220</v>
      </c>
      <c r="H103" s="54">
        <f t="shared" si="2"/>
        <v>20000</v>
      </c>
      <c r="K103" s="54">
        <f t="shared" si="3"/>
        <v>20000</v>
      </c>
      <c r="L103" s="54">
        <f t="shared" si="3"/>
        <v>20000</v>
      </c>
    </row>
    <row r="104" spans="1:12" s="29" customFormat="1" ht="18" customHeight="1">
      <c r="A104" s="31" t="s">
        <v>49</v>
      </c>
      <c r="B104" s="32" t="s">
        <v>16</v>
      </c>
      <c r="C104" s="49" t="s">
        <v>78</v>
      </c>
      <c r="D104" s="49" t="s">
        <v>89</v>
      </c>
      <c r="E104" s="33" t="s">
        <v>91</v>
      </c>
      <c r="F104" s="51" t="s">
        <v>40</v>
      </c>
      <c r="G104" s="55">
        <v>225</v>
      </c>
      <c r="H104" s="54">
        <v>20000</v>
      </c>
      <c r="K104" s="54">
        <v>20000</v>
      </c>
      <c r="L104" s="54">
        <v>20000</v>
      </c>
    </row>
    <row r="105" spans="1:12" s="29" customFormat="1" ht="35.25" customHeight="1">
      <c r="A105" s="30" t="s">
        <v>92</v>
      </c>
      <c r="B105" s="26" t="s">
        <v>16</v>
      </c>
      <c r="C105" s="27" t="s">
        <v>78</v>
      </c>
      <c r="D105" s="27" t="s">
        <v>93</v>
      </c>
      <c r="E105" s="27"/>
      <c r="F105" s="27" t="s">
        <v>4</v>
      </c>
      <c r="G105" s="27" t="s">
        <v>4</v>
      </c>
      <c r="H105" s="57">
        <f>H107</f>
        <v>5000</v>
      </c>
      <c r="K105" s="57">
        <f>K107</f>
        <v>5000</v>
      </c>
      <c r="L105" s="57">
        <f>L107</f>
        <v>5000</v>
      </c>
    </row>
    <row r="106" spans="1:12" s="29" customFormat="1" ht="60.75" customHeight="1">
      <c r="A106" s="25" t="s">
        <v>191</v>
      </c>
      <c r="B106" s="26" t="s">
        <v>16</v>
      </c>
      <c r="C106" s="27" t="s">
        <v>78</v>
      </c>
      <c r="D106" s="27" t="s">
        <v>93</v>
      </c>
      <c r="E106" s="27" t="s">
        <v>194</v>
      </c>
      <c r="F106" s="27"/>
      <c r="G106" s="27"/>
      <c r="H106" s="28">
        <v>5000</v>
      </c>
      <c r="K106" s="28">
        <v>5000</v>
      </c>
      <c r="L106" s="28">
        <v>5000</v>
      </c>
    </row>
    <row r="107" spans="1:12" s="29" customFormat="1" ht="83.25" customHeight="1">
      <c r="A107" s="30" t="s">
        <v>19</v>
      </c>
      <c r="B107" s="26" t="s">
        <v>16</v>
      </c>
      <c r="C107" s="27" t="s">
        <v>78</v>
      </c>
      <c r="D107" s="27" t="s">
        <v>93</v>
      </c>
      <c r="E107" s="27" t="s">
        <v>18</v>
      </c>
      <c r="F107" s="27"/>
      <c r="G107" s="27"/>
      <c r="H107" s="28">
        <v>5000</v>
      </c>
      <c r="K107" s="28">
        <v>5000</v>
      </c>
      <c r="L107" s="28">
        <v>5000</v>
      </c>
    </row>
    <row r="108" spans="1:12" s="29" customFormat="1" ht="45.75" customHeight="1">
      <c r="A108" s="31" t="s">
        <v>94</v>
      </c>
      <c r="B108" s="32" t="s">
        <v>16</v>
      </c>
      <c r="C108" s="33" t="s">
        <v>78</v>
      </c>
      <c r="D108" s="33" t="s">
        <v>93</v>
      </c>
      <c r="E108" s="33" t="s">
        <v>95</v>
      </c>
      <c r="F108" s="33" t="s">
        <v>23</v>
      </c>
      <c r="G108" s="33"/>
      <c r="H108" s="37">
        <f>H110</f>
        <v>5000</v>
      </c>
      <c r="K108" s="37">
        <f>K110</f>
        <v>5000</v>
      </c>
      <c r="L108" s="37">
        <f>L110</f>
        <v>5000</v>
      </c>
    </row>
    <row r="109" spans="1:12" s="29" customFormat="1" ht="42.75" customHeight="1">
      <c r="A109" s="31" t="s">
        <v>177</v>
      </c>
      <c r="B109" s="32" t="s">
        <v>16</v>
      </c>
      <c r="C109" s="49" t="s">
        <v>78</v>
      </c>
      <c r="D109" s="49" t="s">
        <v>93</v>
      </c>
      <c r="E109" s="33" t="s">
        <v>95</v>
      </c>
      <c r="F109" s="51" t="s">
        <v>28</v>
      </c>
      <c r="G109" s="33" t="s">
        <v>23</v>
      </c>
      <c r="H109" s="37">
        <f>H110</f>
        <v>5000</v>
      </c>
      <c r="K109" s="37">
        <f aca="true" t="shared" si="4" ref="K109:L113">K110</f>
        <v>5000</v>
      </c>
      <c r="L109" s="37">
        <f t="shared" si="4"/>
        <v>5000</v>
      </c>
    </row>
    <row r="110" spans="1:12" s="29" customFormat="1" ht="54.75" customHeight="1">
      <c r="A110" s="52" t="s">
        <v>37</v>
      </c>
      <c r="B110" s="32" t="s">
        <v>16</v>
      </c>
      <c r="C110" s="49" t="s">
        <v>78</v>
      </c>
      <c r="D110" s="49" t="s">
        <v>93</v>
      </c>
      <c r="E110" s="33" t="s">
        <v>95</v>
      </c>
      <c r="F110" s="51" t="s">
        <v>38</v>
      </c>
      <c r="G110" s="33" t="s">
        <v>23</v>
      </c>
      <c r="H110" s="37">
        <f>H111</f>
        <v>5000</v>
      </c>
      <c r="K110" s="37">
        <f t="shared" si="4"/>
        <v>5000</v>
      </c>
      <c r="L110" s="37">
        <f t="shared" si="4"/>
        <v>5000</v>
      </c>
    </row>
    <row r="111" spans="1:12" s="29" customFormat="1" ht="50.25" customHeight="1">
      <c r="A111" s="31" t="s">
        <v>39</v>
      </c>
      <c r="B111" s="32" t="s">
        <v>16</v>
      </c>
      <c r="C111" s="49" t="s">
        <v>78</v>
      </c>
      <c r="D111" s="49" t="s">
        <v>93</v>
      </c>
      <c r="E111" s="33" t="s">
        <v>95</v>
      </c>
      <c r="F111" s="51" t="s">
        <v>40</v>
      </c>
      <c r="G111" s="33" t="s">
        <v>23</v>
      </c>
      <c r="H111" s="37">
        <f>H112</f>
        <v>5000</v>
      </c>
      <c r="K111" s="37">
        <f t="shared" si="4"/>
        <v>5000</v>
      </c>
      <c r="L111" s="37">
        <f t="shared" si="4"/>
        <v>5000</v>
      </c>
    </row>
    <row r="112" spans="1:12" s="29" customFormat="1" ht="16.5" customHeight="1">
      <c r="A112" s="38" t="s">
        <v>27</v>
      </c>
      <c r="B112" s="32" t="s">
        <v>16</v>
      </c>
      <c r="C112" s="33" t="s">
        <v>78</v>
      </c>
      <c r="D112" s="33" t="s">
        <v>93</v>
      </c>
      <c r="E112" s="33" t="s">
        <v>95</v>
      </c>
      <c r="F112" s="51" t="s">
        <v>40</v>
      </c>
      <c r="G112" s="33" t="s">
        <v>28</v>
      </c>
      <c r="H112" s="36">
        <f>H113</f>
        <v>5000</v>
      </c>
      <c r="K112" s="36">
        <f t="shared" si="4"/>
        <v>5000</v>
      </c>
      <c r="L112" s="36">
        <f t="shared" si="4"/>
        <v>5000</v>
      </c>
    </row>
    <row r="113" spans="1:12" s="29" customFormat="1" ht="16.5" customHeight="1">
      <c r="A113" s="31" t="s">
        <v>41</v>
      </c>
      <c r="B113" s="32" t="s">
        <v>16</v>
      </c>
      <c r="C113" s="33" t="s">
        <v>78</v>
      </c>
      <c r="D113" s="33" t="s">
        <v>93</v>
      </c>
      <c r="E113" s="33" t="s">
        <v>95</v>
      </c>
      <c r="F113" s="51" t="s">
        <v>40</v>
      </c>
      <c r="G113" s="33" t="s">
        <v>42</v>
      </c>
      <c r="H113" s="36">
        <f>H114</f>
        <v>5000</v>
      </c>
      <c r="K113" s="36">
        <f t="shared" si="4"/>
        <v>5000</v>
      </c>
      <c r="L113" s="36">
        <f t="shared" si="4"/>
        <v>5000</v>
      </c>
    </row>
    <row r="114" spans="1:12" s="29" customFormat="1" ht="18" customHeight="1">
      <c r="A114" s="31" t="s">
        <v>51</v>
      </c>
      <c r="B114" s="32" t="s">
        <v>16</v>
      </c>
      <c r="C114" s="33" t="s">
        <v>78</v>
      </c>
      <c r="D114" s="33" t="s">
        <v>93</v>
      </c>
      <c r="E114" s="33" t="s">
        <v>95</v>
      </c>
      <c r="F114" s="51" t="s">
        <v>40</v>
      </c>
      <c r="G114" s="33" t="s">
        <v>52</v>
      </c>
      <c r="H114" s="36">
        <v>5000</v>
      </c>
      <c r="K114" s="36">
        <v>5000</v>
      </c>
      <c r="L114" s="36">
        <v>5000</v>
      </c>
    </row>
    <row r="115" spans="1:12" s="34" customFormat="1" ht="58.5" customHeight="1">
      <c r="A115" s="30" t="s">
        <v>204</v>
      </c>
      <c r="B115" s="26" t="s">
        <v>16</v>
      </c>
      <c r="C115" s="27" t="s">
        <v>78</v>
      </c>
      <c r="D115" s="27" t="s">
        <v>97</v>
      </c>
      <c r="E115" s="27"/>
      <c r="F115" s="47"/>
      <c r="G115" s="27"/>
      <c r="H115" s="56">
        <f>H116</f>
        <v>30000</v>
      </c>
      <c r="K115" s="56">
        <f aca="true" t="shared" si="5" ref="K115:L117">K116</f>
        <v>30000</v>
      </c>
      <c r="L115" s="56">
        <f t="shared" si="5"/>
        <v>30000</v>
      </c>
    </row>
    <row r="116" spans="1:12" s="29" customFormat="1" ht="60.75" customHeight="1">
      <c r="A116" s="25" t="s">
        <v>191</v>
      </c>
      <c r="B116" s="26" t="s">
        <v>16</v>
      </c>
      <c r="C116" s="27" t="s">
        <v>78</v>
      </c>
      <c r="D116" s="27" t="s">
        <v>97</v>
      </c>
      <c r="E116" s="27" t="s">
        <v>194</v>
      </c>
      <c r="F116" s="27"/>
      <c r="G116" s="27"/>
      <c r="H116" s="56">
        <f>H117</f>
        <v>30000</v>
      </c>
      <c r="K116" s="56">
        <f t="shared" si="5"/>
        <v>30000</v>
      </c>
      <c r="L116" s="56">
        <f t="shared" si="5"/>
        <v>30000</v>
      </c>
    </row>
    <row r="117" spans="1:12" s="29" customFormat="1" ht="83.25" customHeight="1">
      <c r="A117" s="30" t="s">
        <v>19</v>
      </c>
      <c r="B117" s="26" t="s">
        <v>16</v>
      </c>
      <c r="C117" s="27" t="s">
        <v>78</v>
      </c>
      <c r="D117" s="27" t="s">
        <v>97</v>
      </c>
      <c r="E117" s="27" t="s">
        <v>18</v>
      </c>
      <c r="F117" s="27"/>
      <c r="G117" s="27"/>
      <c r="H117" s="56">
        <f>H118</f>
        <v>30000</v>
      </c>
      <c r="K117" s="56">
        <f t="shared" si="5"/>
        <v>30000</v>
      </c>
      <c r="L117" s="56">
        <f t="shared" si="5"/>
        <v>30000</v>
      </c>
    </row>
    <row r="118" spans="1:12" s="29" customFormat="1" ht="51" customHeight="1">
      <c r="A118" s="30" t="s">
        <v>96</v>
      </c>
      <c r="B118" s="26" t="s">
        <v>16</v>
      </c>
      <c r="C118" s="27" t="s">
        <v>78</v>
      </c>
      <c r="D118" s="27" t="s">
        <v>97</v>
      </c>
      <c r="E118" s="27" t="s">
        <v>98</v>
      </c>
      <c r="F118" s="27"/>
      <c r="G118" s="27"/>
      <c r="H118" s="56">
        <f>H121</f>
        <v>30000</v>
      </c>
      <c r="K118" s="56">
        <f>K121</f>
        <v>30000</v>
      </c>
      <c r="L118" s="56">
        <f>L121</f>
        <v>30000</v>
      </c>
    </row>
    <row r="119" spans="1:12" s="29" customFormat="1" ht="51" customHeight="1">
      <c r="A119" s="31" t="s">
        <v>36</v>
      </c>
      <c r="B119" s="32" t="s">
        <v>16</v>
      </c>
      <c r="C119" s="33" t="s">
        <v>78</v>
      </c>
      <c r="D119" s="33" t="s">
        <v>97</v>
      </c>
      <c r="E119" s="33" t="s">
        <v>98</v>
      </c>
      <c r="F119" s="33" t="s">
        <v>28</v>
      </c>
      <c r="G119" s="33" t="s">
        <v>23</v>
      </c>
      <c r="H119" s="58">
        <v>30000</v>
      </c>
      <c r="K119" s="58">
        <v>30000</v>
      </c>
      <c r="L119" s="58">
        <v>30000</v>
      </c>
    </row>
    <row r="120" spans="1:12" s="29" customFormat="1" ht="51" customHeight="1">
      <c r="A120" s="31" t="s">
        <v>176</v>
      </c>
      <c r="B120" s="32" t="s">
        <v>16</v>
      </c>
      <c r="C120" s="33" t="s">
        <v>78</v>
      </c>
      <c r="D120" s="33" t="s">
        <v>97</v>
      </c>
      <c r="E120" s="33" t="s">
        <v>98</v>
      </c>
      <c r="F120" s="33" t="s">
        <v>38</v>
      </c>
      <c r="G120" s="33" t="s">
        <v>23</v>
      </c>
      <c r="H120" s="58">
        <v>30000</v>
      </c>
      <c r="K120" s="58">
        <v>30000</v>
      </c>
      <c r="L120" s="58">
        <v>30000</v>
      </c>
    </row>
    <row r="121" spans="1:12" s="29" customFormat="1" ht="51" customHeight="1">
      <c r="A121" s="31" t="s">
        <v>39</v>
      </c>
      <c r="B121" s="32" t="s">
        <v>16</v>
      </c>
      <c r="C121" s="33" t="s">
        <v>78</v>
      </c>
      <c r="D121" s="33" t="s">
        <v>97</v>
      </c>
      <c r="E121" s="33" t="s">
        <v>98</v>
      </c>
      <c r="F121" s="33" t="s">
        <v>40</v>
      </c>
      <c r="G121" s="33" t="s">
        <v>23</v>
      </c>
      <c r="H121" s="58">
        <v>30000</v>
      </c>
      <c r="K121" s="58">
        <v>30000</v>
      </c>
      <c r="L121" s="58">
        <v>30000</v>
      </c>
    </row>
    <row r="122" spans="1:12" s="29" customFormat="1" ht="34.5" customHeight="1">
      <c r="A122" s="31" t="s">
        <v>174</v>
      </c>
      <c r="B122" s="32" t="s">
        <v>16</v>
      </c>
      <c r="C122" s="33" t="s">
        <v>78</v>
      </c>
      <c r="D122" s="33" t="s">
        <v>97</v>
      </c>
      <c r="E122" s="33" t="s">
        <v>98</v>
      </c>
      <c r="F122" s="33" t="s">
        <v>40</v>
      </c>
      <c r="G122" s="33" t="s">
        <v>59</v>
      </c>
      <c r="H122" s="58">
        <v>30000</v>
      </c>
      <c r="K122" s="58">
        <v>30000</v>
      </c>
      <c r="L122" s="58">
        <v>30000</v>
      </c>
    </row>
    <row r="123" spans="1:12" s="34" customFormat="1" ht="34.5" customHeight="1">
      <c r="A123" s="30" t="s">
        <v>161</v>
      </c>
      <c r="B123" s="26" t="s">
        <v>16</v>
      </c>
      <c r="C123" s="27" t="s">
        <v>100</v>
      </c>
      <c r="D123" s="27" t="s">
        <v>0</v>
      </c>
      <c r="E123" s="27"/>
      <c r="F123" s="27"/>
      <c r="G123" s="27"/>
      <c r="H123" s="56">
        <f aca="true" t="shared" si="6" ref="H123:H128">H124</f>
        <v>14000</v>
      </c>
      <c r="K123" s="56">
        <f aca="true" t="shared" si="7" ref="K123:L125">K124</f>
        <v>14000</v>
      </c>
      <c r="L123" s="56">
        <f t="shared" si="7"/>
        <v>14000</v>
      </c>
    </row>
    <row r="124" spans="1:12" s="34" customFormat="1" ht="37.5" customHeight="1">
      <c r="A124" s="42" t="s">
        <v>193</v>
      </c>
      <c r="B124" s="26" t="s">
        <v>16</v>
      </c>
      <c r="C124" s="27" t="s">
        <v>100</v>
      </c>
      <c r="D124" s="27" t="s">
        <v>0</v>
      </c>
      <c r="E124" s="27" t="s">
        <v>196</v>
      </c>
      <c r="F124" s="27"/>
      <c r="G124" s="27"/>
      <c r="H124" s="28">
        <f t="shared" si="6"/>
        <v>14000</v>
      </c>
      <c r="K124" s="28">
        <f t="shared" si="7"/>
        <v>14000</v>
      </c>
      <c r="L124" s="28">
        <f t="shared" si="7"/>
        <v>14000</v>
      </c>
    </row>
    <row r="125" spans="1:12" s="29" customFormat="1" ht="37.5" customHeight="1">
      <c r="A125" s="43" t="s">
        <v>159</v>
      </c>
      <c r="B125" s="32" t="s">
        <v>16</v>
      </c>
      <c r="C125" s="33" t="s">
        <v>100</v>
      </c>
      <c r="D125" s="33" t="s">
        <v>0</v>
      </c>
      <c r="E125" s="33" t="s">
        <v>192</v>
      </c>
      <c r="F125" s="33"/>
      <c r="G125" s="33"/>
      <c r="H125" s="36">
        <f t="shared" si="6"/>
        <v>14000</v>
      </c>
      <c r="K125" s="36">
        <f t="shared" si="7"/>
        <v>14000</v>
      </c>
      <c r="L125" s="36">
        <f t="shared" si="7"/>
        <v>14000</v>
      </c>
    </row>
    <row r="126" spans="1:12" s="29" customFormat="1" ht="34.5" customHeight="1">
      <c r="A126" s="31" t="s">
        <v>99</v>
      </c>
      <c r="B126" s="32" t="s">
        <v>16</v>
      </c>
      <c r="C126" s="33" t="s">
        <v>100</v>
      </c>
      <c r="D126" s="33" t="s">
        <v>0</v>
      </c>
      <c r="E126" s="33" t="s">
        <v>101</v>
      </c>
      <c r="F126" s="33" t="s">
        <v>4</v>
      </c>
      <c r="G126" s="33" t="s">
        <v>4</v>
      </c>
      <c r="H126" s="54">
        <f t="shared" si="6"/>
        <v>14000</v>
      </c>
      <c r="K126" s="54">
        <f aca="true" t="shared" si="8" ref="K126:L128">K127</f>
        <v>14000</v>
      </c>
      <c r="L126" s="54">
        <f t="shared" si="8"/>
        <v>14000</v>
      </c>
    </row>
    <row r="127" spans="1:12" s="29" customFormat="1" ht="39.75" customHeight="1">
      <c r="A127" s="31" t="s">
        <v>36</v>
      </c>
      <c r="B127" s="32" t="s">
        <v>16</v>
      </c>
      <c r="C127" s="33" t="s">
        <v>100</v>
      </c>
      <c r="D127" s="33" t="s">
        <v>0</v>
      </c>
      <c r="E127" s="33" t="s">
        <v>101</v>
      </c>
      <c r="F127" s="33" t="s">
        <v>28</v>
      </c>
      <c r="G127" s="33" t="s">
        <v>23</v>
      </c>
      <c r="H127" s="54">
        <f t="shared" si="6"/>
        <v>14000</v>
      </c>
      <c r="K127" s="54">
        <f t="shared" si="8"/>
        <v>14000</v>
      </c>
      <c r="L127" s="54">
        <f t="shared" si="8"/>
        <v>14000</v>
      </c>
    </row>
    <row r="128" spans="1:12" s="29" customFormat="1" ht="49.5" customHeight="1">
      <c r="A128" s="52" t="s">
        <v>37</v>
      </c>
      <c r="B128" s="32" t="s">
        <v>16</v>
      </c>
      <c r="C128" s="33" t="s">
        <v>100</v>
      </c>
      <c r="D128" s="33" t="s">
        <v>0</v>
      </c>
      <c r="E128" s="33" t="s">
        <v>101</v>
      </c>
      <c r="F128" s="33" t="s">
        <v>38</v>
      </c>
      <c r="G128" s="33" t="s">
        <v>23</v>
      </c>
      <c r="H128" s="54">
        <f t="shared" si="6"/>
        <v>14000</v>
      </c>
      <c r="K128" s="54">
        <f t="shared" si="8"/>
        <v>14000</v>
      </c>
      <c r="L128" s="54">
        <f t="shared" si="8"/>
        <v>14000</v>
      </c>
    </row>
    <row r="129" spans="1:12" s="29" customFormat="1" ht="50.25" customHeight="1">
      <c r="A129" s="31" t="s">
        <v>176</v>
      </c>
      <c r="B129" s="32" t="s">
        <v>16</v>
      </c>
      <c r="C129" s="33" t="s">
        <v>100</v>
      </c>
      <c r="D129" s="33" t="s">
        <v>0</v>
      </c>
      <c r="E129" s="33" t="s">
        <v>101</v>
      </c>
      <c r="F129" s="33" t="s">
        <v>40</v>
      </c>
      <c r="G129" s="33" t="s">
        <v>23</v>
      </c>
      <c r="H129" s="54">
        <f>H130+H134</f>
        <v>14000</v>
      </c>
      <c r="K129" s="54">
        <f>K130+K134</f>
        <v>14000</v>
      </c>
      <c r="L129" s="54">
        <f>L130+L134</f>
        <v>14000</v>
      </c>
    </row>
    <row r="130" spans="1:12" s="29" customFormat="1" ht="16.5" customHeight="1">
      <c r="A130" s="38" t="s">
        <v>27</v>
      </c>
      <c r="B130" s="32" t="s">
        <v>16</v>
      </c>
      <c r="C130" s="33" t="s">
        <v>100</v>
      </c>
      <c r="D130" s="33" t="s">
        <v>0</v>
      </c>
      <c r="E130" s="33" t="s">
        <v>101</v>
      </c>
      <c r="F130" s="33" t="s">
        <v>40</v>
      </c>
      <c r="G130" s="33" t="s">
        <v>28</v>
      </c>
      <c r="H130" s="36">
        <f>H131</f>
        <v>11000</v>
      </c>
      <c r="K130" s="36">
        <f>K131</f>
        <v>11000</v>
      </c>
      <c r="L130" s="36">
        <f>L131</f>
        <v>11000</v>
      </c>
    </row>
    <row r="131" spans="1:12" s="29" customFormat="1" ht="23.25" customHeight="1">
      <c r="A131" s="31" t="s">
        <v>41</v>
      </c>
      <c r="B131" s="32" t="s">
        <v>16</v>
      </c>
      <c r="C131" s="33" t="s">
        <v>100</v>
      </c>
      <c r="D131" s="33" t="s">
        <v>0</v>
      </c>
      <c r="E131" s="33" t="s">
        <v>101</v>
      </c>
      <c r="F131" s="33" t="s">
        <v>40</v>
      </c>
      <c r="G131" s="55">
        <v>220</v>
      </c>
      <c r="H131" s="36">
        <f>H133+H132</f>
        <v>11000</v>
      </c>
      <c r="K131" s="36">
        <f>K133+K132</f>
        <v>11000</v>
      </c>
      <c r="L131" s="36">
        <f>L133+L132</f>
        <v>11000</v>
      </c>
    </row>
    <row r="132" spans="1:12" s="29" customFormat="1" ht="60.75" customHeight="1">
      <c r="A132" s="31" t="s">
        <v>49</v>
      </c>
      <c r="B132" s="32" t="s">
        <v>16</v>
      </c>
      <c r="C132" s="33" t="s">
        <v>100</v>
      </c>
      <c r="D132" s="33" t="s">
        <v>0</v>
      </c>
      <c r="E132" s="33" t="s">
        <v>101</v>
      </c>
      <c r="F132" s="33" t="s">
        <v>40</v>
      </c>
      <c r="G132" s="55">
        <v>225</v>
      </c>
      <c r="H132" s="36">
        <v>10000</v>
      </c>
      <c r="K132" s="36">
        <v>10000</v>
      </c>
      <c r="L132" s="36">
        <v>10000</v>
      </c>
    </row>
    <row r="133" spans="1:12" s="29" customFormat="1" ht="30" customHeight="1">
      <c r="A133" s="31" t="s">
        <v>179</v>
      </c>
      <c r="B133" s="32" t="s">
        <v>16</v>
      </c>
      <c r="C133" s="33" t="s">
        <v>100</v>
      </c>
      <c r="D133" s="33" t="s">
        <v>0</v>
      </c>
      <c r="E133" s="33" t="s">
        <v>101</v>
      </c>
      <c r="F133" s="33" t="s">
        <v>40</v>
      </c>
      <c r="G133" s="55">
        <v>226</v>
      </c>
      <c r="H133" s="36">
        <v>1000</v>
      </c>
      <c r="K133" s="36">
        <v>1000</v>
      </c>
      <c r="L133" s="36">
        <v>1000</v>
      </c>
    </row>
    <row r="134" spans="1:12" s="29" customFormat="1" ht="16.5" customHeight="1">
      <c r="A134" s="38" t="s">
        <v>54</v>
      </c>
      <c r="B134" s="32" t="s">
        <v>16</v>
      </c>
      <c r="C134" s="33" t="s">
        <v>100</v>
      </c>
      <c r="D134" s="33" t="s">
        <v>0</v>
      </c>
      <c r="E134" s="33" t="s">
        <v>101</v>
      </c>
      <c r="F134" s="33" t="s">
        <v>40</v>
      </c>
      <c r="G134" s="33" t="s">
        <v>55</v>
      </c>
      <c r="H134" s="37">
        <f>H135</f>
        <v>3000</v>
      </c>
      <c r="K134" s="37">
        <f>K135</f>
        <v>3000</v>
      </c>
      <c r="L134" s="37">
        <f>L135</f>
        <v>3000</v>
      </c>
    </row>
    <row r="135" spans="1:12" s="29" customFormat="1" ht="16.5" customHeight="1">
      <c r="A135" s="38" t="s">
        <v>182</v>
      </c>
      <c r="B135" s="32" t="s">
        <v>16</v>
      </c>
      <c r="C135" s="33" t="s">
        <v>100</v>
      </c>
      <c r="D135" s="33" t="s">
        <v>0</v>
      </c>
      <c r="E135" s="33" t="s">
        <v>101</v>
      </c>
      <c r="F135" s="33" t="s">
        <v>40</v>
      </c>
      <c r="G135" s="33" t="s">
        <v>59</v>
      </c>
      <c r="H135" s="37">
        <v>3000</v>
      </c>
      <c r="K135" s="37">
        <v>3000</v>
      </c>
      <c r="L135" s="37">
        <v>3000</v>
      </c>
    </row>
    <row r="136" spans="1:12" s="29" customFormat="1" ht="29.25" customHeight="1">
      <c r="A136" s="30" t="s">
        <v>102</v>
      </c>
      <c r="B136" s="26" t="s">
        <v>16</v>
      </c>
      <c r="C136" s="27" t="s">
        <v>100</v>
      </c>
      <c r="D136" s="27" t="s">
        <v>78</v>
      </c>
      <c r="E136" s="27" t="s">
        <v>4</v>
      </c>
      <c r="F136" s="27" t="s">
        <v>4</v>
      </c>
      <c r="G136" s="27" t="s">
        <v>4</v>
      </c>
      <c r="H136" s="28">
        <f>H138</f>
        <v>530000</v>
      </c>
      <c r="K136" s="28">
        <f>K138</f>
        <v>520000</v>
      </c>
      <c r="L136" s="28">
        <f>L138</f>
        <v>520000</v>
      </c>
    </row>
    <row r="137" spans="1:12" s="34" customFormat="1" ht="37.5" customHeight="1">
      <c r="A137" s="42" t="s">
        <v>193</v>
      </c>
      <c r="B137" s="26" t="s">
        <v>16</v>
      </c>
      <c r="C137" s="27" t="s">
        <v>100</v>
      </c>
      <c r="D137" s="27" t="s">
        <v>78</v>
      </c>
      <c r="E137" s="27" t="s">
        <v>196</v>
      </c>
      <c r="F137" s="27"/>
      <c r="G137" s="27"/>
      <c r="H137" s="28">
        <f>H138</f>
        <v>530000</v>
      </c>
      <c r="K137" s="28">
        <f>K138</f>
        <v>520000</v>
      </c>
      <c r="L137" s="28">
        <f>L138</f>
        <v>520000</v>
      </c>
    </row>
    <row r="138" spans="1:12" s="29" customFormat="1" ht="37.5" customHeight="1">
      <c r="A138" s="43" t="s">
        <v>159</v>
      </c>
      <c r="B138" s="32" t="s">
        <v>16</v>
      </c>
      <c r="C138" s="33" t="s">
        <v>100</v>
      </c>
      <c r="D138" s="33" t="s">
        <v>78</v>
      </c>
      <c r="E138" s="33" t="s">
        <v>192</v>
      </c>
      <c r="F138" s="33"/>
      <c r="G138" s="33"/>
      <c r="H138" s="36">
        <f>H139+H156+H166</f>
        <v>530000</v>
      </c>
      <c r="K138" s="36">
        <f>K139+K156+K166</f>
        <v>520000</v>
      </c>
      <c r="L138" s="36">
        <f>L139+L156+L166</f>
        <v>520000</v>
      </c>
    </row>
    <row r="139" spans="1:12" s="29" customFormat="1" ht="27.75" customHeight="1">
      <c r="A139" s="30" t="s">
        <v>103</v>
      </c>
      <c r="B139" s="26" t="s">
        <v>16</v>
      </c>
      <c r="C139" s="27" t="s">
        <v>100</v>
      </c>
      <c r="D139" s="27" t="s">
        <v>78</v>
      </c>
      <c r="E139" s="27" t="s">
        <v>104</v>
      </c>
      <c r="F139" s="27" t="s">
        <v>23</v>
      </c>
      <c r="G139" s="27" t="s">
        <v>4</v>
      </c>
      <c r="H139" s="28">
        <f>H141</f>
        <v>100000</v>
      </c>
      <c r="K139" s="28">
        <f>K141</f>
        <v>100000</v>
      </c>
      <c r="L139" s="28">
        <f>L141</f>
        <v>100000</v>
      </c>
    </row>
    <row r="140" spans="1:12" s="29" customFormat="1" ht="33" customHeight="1">
      <c r="A140" s="31" t="s">
        <v>36</v>
      </c>
      <c r="B140" s="32" t="s">
        <v>16</v>
      </c>
      <c r="C140" s="33" t="s">
        <v>100</v>
      </c>
      <c r="D140" s="33" t="s">
        <v>78</v>
      </c>
      <c r="E140" s="33" t="s">
        <v>104</v>
      </c>
      <c r="F140" s="33" t="s">
        <v>28</v>
      </c>
      <c r="G140" s="33" t="s">
        <v>23</v>
      </c>
      <c r="H140" s="36">
        <f>H141</f>
        <v>100000</v>
      </c>
      <c r="K140" s="36">
        <f>K141</f>
        <v>100000</v>
      </c>
      <c r="L140" s="36">
        <f>L141</f>
        <v>100000</v>
      </c>
    </row>
    <row r="141" spans="1:12" s="29" customFormat="1" ht="42.75" customHeight="1">
      <c r="A141" s="52" t="s">
        <v>37</v>
      </c>
      <c r="B141" s="32" t="s">
        <v>16</v>
      </c>
      <c r="C141" s="33" t="s">
        <v>100</v>
      </c>
      <c r="D141" s="33" t="s">
        <v>78</v>
      </c>
      <c r="E141" s="33" t="s">
        <v>104</v>
      </c>
      <c r="F141" s="33" t="s">
        <v>38</v>
      </c>
      <c r="G141" s="33" t="s">
        <v>23</v>
      </c>
      <c r="H141" s="36">
        <f>H142+H154</f>
        <v>100000</v>
      </c>
      <c r="K141" s="36">
        <f>K142+K154</f>
        <v>100000</v>
      </c>
      <c r="L141" s="36">
        <f>L142+L154</f>
        <v>100000</v>
      </c>
    </row>
    <row r="142" spans="1:12" s="34" customFormat="1" ht="39" customHeight="1">
      <c r="A142" s="30" t="s">
        <v>176</v>
      </c>
      <c r="B142" s="26" t="s">
        <v>16</v>
      </c>
      <c r="C142" s="27" t="s">
        <v>100</v>
      </c>
      <c r="D142" s="27" t="s">
        <v>78</v>
      </c>
      <c r="E142" s="27" t="s">
        <v>104</v>
      </c>
      <c r="F142" s="27" t="s">
        <v>40</v>
      </c>
      <c r="G142" s="27" t="s">
        <v>23</v>
      </c>
      <c r="H142" s="28">
        <f>H143+H147</f>
        <v>40000</v>
      </c>
      <c r="K142" s="28">
        <f>K143+K147</f>
        <v>40000</v>
      </c>
      <c r="L142" s="28">
        <f>L143+L147</f>
        <v>40000</v>
      </c>
    </row>
    <row r="143" spans="1:12" s="29" customFormat="1" ht="18" customHeight="1">
      <c r="A143" s="38" t="s">
        <v>27</v>
      </c>
      <c r="B143" s="32" t="s">
        <v>16</v>
      </c>
      <c r="C143" s="33" t="s">
        <v>100</v>
      </c>
      <c r="D143" s="33" t="s">
        <v>78</v>
      </c>
      <c r="E143" s="33" t="s">
        <v>104</v>
      </c>
      <c r="F143" s="33" t="s">
        <v>40</v>
      </c>
      <c r="G143" s="33" t="s">
        <v>28</v>
      </c>
      <c r="H143" s="36">
        <f>H144</f>
        <v>35000</v>
      </c>
      <c r="K143" s="36">
        <f>K144</f>
        <v>35000</v>
      </c>
      <c r="L143" s="36">
        <f>L144</f>
        <v>35000</v>
      </c>
    </row>
    <row r="144" spans="1:12" s="29" customFormat="1" ht="15" customHeight="1">
      <c r="A144" s="38" t="s">
        <v>41</v>
      </c>
      <c r="B144" s="32" t="s">
        <v>16</v>
      </c>
      <c r="C144" s="33" t="s">
        <v>100</v>
      </c>
      <c r="D144" s="33" t="s">
        <v>78</v>
      </c>
      <c r="E144" s="33" t="s">
        <v>104</v>
      </c>
      <c r="F144" s="33" t="s">
        <v>40</v>
      </c>
      <c r="G144" s="33" t="s">
        <v>42</v>
      </c>
      <c r="H144" s="36">
        <f>H145+H146</f>
        <v>35000</v>
      </c>
      <c r="K144" s="36">
        <f>K145+K146</f>
        <v>35000</v>
      </c>
      <c r="L144" s="36">
        <f>L145+L146</f>
        <v>35000</v>
      </c>
    </row>
    <row r="145" spans="1:12" s="29" customFormat="1" ht="16.5" customHeight="1">
      <c r="A145" s="38" t="s">
        <v>49</v>
      </c>
      <c r="B145" s="32" t="s">
        <v>16</v>
      </c>
      <c r="C145" s="33" t="s">
        <v>100</v>
      </c>
      <c r="D145" s="33" t="s">
        <v>78</v>
      </c>
      <c r="E145" s="33" t="s">
        <v>104</v>
      </c>
      <c r="F145" s="33" t="s">
        <v>40</v>
      </c>
      <c r="G145" s="33" t="s">
        <v>50</v>
      </c>
      <c r="H145" s="36">
        <v>30000</v>
      </c>
      <c r="K145" s="36">
        <v>30000</v>
      </c>
      <c r="L145" s="36">
        <v>30000</v>
      </c>
    </row>
    <row r="146" spans="1:12" s="29" customFormat="1" ht="16.5" customHeight="1">
      <c r="A146" s="38" t="s">
        <v>51</v>
      </c>
      <c r="B146" s="32" t="s">
        <v>16</v>
      </c>
      <c r="C146" s="33" t="s">
        <v>100</v>
      </c>
      <c r="D146" s="33" t="s">
        <v>78</v>
      </c>
      <c r="E146" s="33" t="s">
        <v>104</v>
      </c>
      <c r="F146" s="33" t="s">
        <v>40</v>
      </c>
      <c r="G146" s="33" t="s">
        <v>52</v>
      </c>
      <c r="H146" s="36">
        <v>5000</v>
      </c>
      <c r="K146" s="36">
        <v>5000</v>
      </c>
      <c r="L146" s="36">
        <v>5000</v>
      </c>
    </row>
    <row r="147" spans="1:12" s="29" customFormat="1" ht="17.25" customHeight="1">
      <c r="A147" s="38" t="s">
        <v>54</v>
      </c>
      <c r="B147" s="32" t="s">
        <v>16</v>
      </c>
      <c r="C147" s="33" t="s">
        <v>100</v>
      </c>
      <c r="D147" s="33" t="s">
        <v>78</v>
      </c>
      <c r="E147" s="33" t="s">
        <v>104</v>
      </c>
      <c r="F147" s="33" t="s">
        <v>40</v>
      </c>
      <c r="G147" s="33" t="s">
        <v>55</v>
      </c>
      <c r="H147" s="36">
        <f>H148</f>
        <v>5000</v>
      </c>
      <c r="K147" s="36">
        <f>K148</f>
        <v>5000</v>
      </c>
      <c r="L147" s="36">
        <f>L148</f>
        <v>5000</v>
      </c>
    </row>
    <row r="148" spans="1:12" s="29" customFormat="1" ht="16.5" customHeight="1">
      <c r="A148" s="38" t="s">
        <v>58</v>
      </c>
      <c r="B148" s="32" t="s">
        <v>16</v>
      </c>
      <c r="C148" s="33" t="s">
        <v>100</v>
      </c>
      <c r="D148" s="33" t="s">
        <v>78</v>
      </c>
      <c r="E148" s="33" t="s">
        <v>104</v>
      </c>
      <c r="F148" s="33" t="s">
        <v>40</v>
      </c>
      <c r="G148" s="33" t="s">
        <v>59</v>
      </c>
      <c r="H148" s="36">
        <v>5000</v>
      </c>
      <c r="K148" s="36">
        <v>5000</v>
      </c>
      <c r="L148" s="36">
        <v>5000</v>
      </c>
    </row>
    <row r="149" spans="1:12" s="29" customFormat="1" ht="1.5" customHeight="1" hidden="1">
      <c r="A149" s="59" t="s">
        <v>105</v>
      </c>
      <c r="B149" s="26" t="s">
        <v>16</v>
      </c>
      <c r="C149" s="27" t="s">
        <v>100</v>
      </c>
      <c r="D149" s="27" t="s">
        <v>78</v>
      </c>
      <c r="E149" s="27" t="s">
        <v>106</v>
      </c>
      <c r="F149" s="27" t="s">
        <v>23</v>
      </c>
      <c r="G149" s="27" t="s">
        <v>23</v>
      </c>
      <c r="H149" s="28">
        <f>H150</f>
        <v>0</v>
      </c>
      <c r="K149" s="28">
        <f aca="true" t="shared" si="9" ref="K149:L152">K150</f>
        <v>0</v>
      </c>
      <c r="L149" s="28">
        <f t="shared" si="9"/>
        <v>0</v>
      </c>
    </row>
    <row r="150" spans="1:12" s="29" customFormat="1" ht="10.5" customHeight="1" hidden="1">
      <c r="A150" s="60" t="s">
        <v>19</v>
      </c>
      <c r="B150" s="32" t="s">
        <v>16</v>
      </c>
      <c r="C150" s="33" t="s">
        <v>100</v>
      </c>
      <c r="D150" s="33" t="s">
        <v>78</v>
      </c>
      <c r="E150" s="33" t="s">
        <v>106</v>
      </c>
      <c r="F150" s="33" t="s">
        <v>84</v>
      </c>
      <c r="G150" s="33" t="s">
        <v>23</v>
      </c>
      <c r="H150" s="36">
        <f>H151</f>
        <v>0</v>
      </c>
      <c r="K150" s="36">
        <f t="shared" si="9"/>
        <v>0</v>
      </c>
      <c r="L150" s="36">
        <f t="shared" si="9"/>
        <v>0</v>
      </c>
    </row>
    <row r="151" spans="1:12" s="29" customFormat="1" ht="12" customHeight="1" hidden="1">
      <c r="A151" s="38" t="s">
        <v>27</v>
      </c>
      <c r="B151" s="32" t="s">
        <v>16</v>
      </c>
      <c r="C151" s="33" t="s">
        <v>100</v>
      </c>
      <c r="D151" s="33" t="s">
        <v>78</v>
      </c>
      <c r="E151" s="33" t="s">
        <v>106</v>
      </c>
      <c r="F151" s="33" t="s">
        <v>84</v>
      </c>
      <c r="G151" s="33" t="s">
        <v>28</v>
      </c>
      <c r="H151" s="36">
        <f>H152</f>
        <v>0</v>
      </c>
      <c r="K151" s="36">
        <f t="shared" si="9"/>
        <v>0</v>
      </c>
      <c r="L151" s="36">
        <f t="shared" si="9"/>
        <v>0</v>
      </c>
    </row>
    <row r="152" spans="1:12" s="29" customFormat="1" ht="12.75" customHeight="1" hidden="1">
      <c r="A152" s="38" t="s">
        <v>41</v>
      </c>
      <c r="B152" s="32" t="s">
        <v>16</v>
      </c>
      <c r="C152" s="33" t="s">
        <v>100</v>
      </c>
      <c r="D152" s="33" t="s">
        <v>78</v>
      </c>
      <c r="E152" s="33" t="s">
        <v>106</v>
      </c>
      <c r="F152" s="33" t="s">
        <v>84</v>
      </c>
      <c r="G152" s="33" t="s">
        <v>42</v>
      </c>
      <c r="H152" s="36">
        <f>H153</f>
        <v>0</v>
      </c>
      <c r="K152" s="36">
        <f t="shared" si="9"/>
        <v>0</v>
      </c>
      <c r="L152" s="36">
        <f t="shared" si="9"/>
        <v>0</v>
      </c>
    </row>
    <row r="153" spans="1:12" s="29" customFormat="1" ht="13.5" customHeight="1" hidden="1">
      <c r="A153" s="38" t="s">
        <v>49</v>
      </c>
      <c r="B153" s="32" t="s">
        <v>16</v>
      </c>
      <c r="C153" s="33" t="s">
        <v>100</v>
      </c>
      <c r="D153" s="33" t="s">
        <v>78</v>
      </c>
      <c r="E153" s="33" t="s">
        <v>106</v>
      </c>
      <c r="F153" s="33" t="s">
        <v>84</v>
      </c>
      <c r="G153" s="33" t="s">
        <v>50</v>
      </c>
      <c r="H153" s="36"/>
      <c r="K153" s="36"/>
      <c r="L153" s="36"/>
    </row>
    <row r="154" spans="1:12" s="34" customFormat="1" ht="20.25" customHeight="1">
      <c r="A154" s="41" t="s">
        <v>172</v>
      </c>
      <c r="B154" s="26" t="s">
        <v>16</v>
      </c>
      <c r="C154" s="27" t="s">
        <v>100</v>
      </c>
      <c r="D154" s="27" t="s">
        <v>78</v>
      </c>
      <c r="E154" s="27" t="s">
        <v>104</v>
      </c>
      <c r="F154" s="27" t="s">
        <v>156</v>
      </c>
      <c r="G154" s="27" t="s">
        <v>23</v>
      </c>
      <c r="H154" s="28">
        <f>H155</f>
        <v>60000</v>
      </c>
      <c r="K154" s="28">
        <f>K155</f>
        <v>60000</v>
      </c>
      <c r="L154" s="28">
        <f>L155</f>
        <v>60000</v>
      </c>
    </row>
    <row r="155" spans="1:12" s="29" customFormat="1" ht="21" customHeight="1">
      <c r="A155" s="38" t="s">
        <v>47</v>
      </c>
      <c r="B155" s="32" t="s">
        <v>16</v>
      </c>
      <c r="C155" s="33" t="s">
        <v>100</v>
      </c>
      <c r="D155" s="33" t="s">
        <v>78</v>
      </c>
      <c r="E155" s="33" t="s">
        <v>104</v>
      </c>
      <c r="F155" s="33" t="s">
        <v>156</v>
      </c>
      <c r="G155" s="33" t="s">
        <v>48</v>
      </c>
      <c r="H155" s="36">
        <v>60000</v>
      </c>
      <c r="K155" s="36">
        <v>60000</v>
      </c>
      <c r="L155" s="36">
        <v>60000</v>
      </c>
    </row>
    <row r="156" spans="1:12" s="29" customFormat="1" ht="26.25" customHeight="1">
      <c r="A156" s="41" t="s">
        <v>107</v>
      </c>
      <c r="B156" s="26" t="s">
        <v>16</v>
      </c>
      <c r="C156" s="27" t="s">
        <v>100</v>
      </c>
      <c r="D156" s="27" t="s">
        <v>78</v>
      </c>
      <c r="E156" s="27" t="s">
        <v>108</v>
      </c>
      <c r="F156" s="27" t="s">
        <v>23</v>
      </c>
      <c r="G156" s="27" t="s">
        <v>4</v>
      </c>
      <c r="H156" s="28">
        <f>H157</f>
        <v>210000</v>
      </c>
      <c r="K156" s="28">
        <f aca="true" t="shared" si="10" ref="K156:L158">K157</f>
        <v>210000</v>
      </c>
      <c r="L156" s="28">
        <f t="shared" si="10"/>
        <v>210000</v>
      </c>
    </row>
    <row r="157" spans="1:12" s="29" customFormat="1" ht="41.25" customHeight="1">
      <c r="A157" s="31" t="s">
        <v>36</v>
      </c>
      <c r="B157" s="32" t="s">
        <v>16</v>
      </c>
      <c r="C157" s="33" t="s">
        <v>100</v>
      </c>
      <c r="D157" s="33" t="s">
        <v>78</v>
      </c>
      <c r="E157" s="33" t="s">
        <v>108</v>
      </c>
      <c r="F157" s="33" t="s">
        <v>28</v>
      </c>
      <c r="G157" s="33" t="s">
        <v>23</v>
      </c>
      <c r="H157" s="36">
        <f>H158</f>
        <v>210000</v>
      </c>
      <c r="K157" s="36">
        <f t="shared" si="10"/>
        <v>210000</v>
      </c>
      <c r="L157" s="36">
        <f t="shared" si="10"/>
        <v>210000</v>
      </c>
    </row>
    <row r="158" spans="1:12" s="29" customFormat="1" ht="45" customHeight="1">
      <c r="A158" s="52" t="s">
        <v>37</v>
      </c>
      <c r="B158" s="32" t="s">
        <v>16</v>
      </c>
      <c r="C158" s="33" t="s">
        <v>100</v>
      </c>
      <c r="D158" s="33" t="s">
        <v>78</v>
      </c>
      <c r="E158" s="33" t="s">
        <v>108</v>
      </c>
      <c r="F158" s="33" t="s">
        <v>38</v>
      </c>
      <c r="G158" s="33" t="s">
        <v>23</v>
      </c>
      <c r="H158" s="36">
        <f>H159</f>
        <v>210000</v>
      </c>
      <c r="K158" s="36">
        <f t="shared" si="10"/>
        <v>210000</v>
      </c>
      <c r="L158" s="36">
        <f t="shared" si="10"/>
        <v>210000</v>
      </c>
    </row>
    <row r="159" spans="1:12" s="29" customFormat="1" ht="36.75" customHeight="1">
      <c r="A159" s="31" t="s">
        <v>176</v>
      </c>
      <c r="B159" s="32" t="s">
        <v>16</v>
      </c>
      <c r="C159" s="33" t="s">
        <v>100</v>
      </c>
      <c r="D159" s="33" t="s">
        <v>78</v>
      </c>
      <c r="E159" s="33" t="s">
        <v>108</v>
      </c>
      <c r="F159" s="33" t="s">
        <v>40</v>
      </c>
      <c r="G159" s="33" t="s">
        <v>23</v>
      </c>
      <c r="H159" s="36">
        <f>H162+H163+H165</f>
        <v>210000</v>
      </c>
      <c r="K159" s="36">
        <f>K162+K163+K165</f>
        <v>210000</v>
      </c>
      <c r="L159" s="36">
        <f>L162+L163+L165</f>
        <v>210000</v>
      </c>
    </row>
    <row r="160" spans="1:12" s="29" customFormat="1" ht="20.25" customHeight="1">
      <c r="A160" s="38" t="s">
        <v>27</v>
      </c>
      <c r="B160" s="32" t="s">
        <v>16</v>
      </c>
      <c r="C160" s="33" t="s">
        <v>100</v>
      </c>
      <c r="D160" s="33" t="s">
        <v>78</v>
      </c>
      <c r="E160" s="33" t="s">
        <v>108</v>
      </c>
      <c r="F160" s="33" t="s">
        <v>40</v>
      </c>
      <c r="G160" s="33" t="s">
        <v>28</v>
      </c>
      <c r="H160" s="36">
        <f>H161</f>
        <v>190000</v>
      </c>
      <c r="K160" s="36">
        <f>K161</f>
        <v>190000</v>
      </c>
      <c r="L160" s="36">
        <f>L161</f>
        <v>190000</v>
      </c>
    </row>
    <row r="161" spans="1:12" s="29" customFormat="1" ht="20.25" customHeight="1">
      <c r="A161" s="38" t="s">
        <v>180</v>
      </c>
      <c r="B161" s="32" t="s">
        <v>16</v>
      </c>
      <c r="C161" s="33" t="s">
        <v>100</v>
      </c>
      <c r="D161" s="33" t="s">
        <v>78</v>
      </c>
      <c r="E161" s="33" t="s">
        <v>108</v>
      </c>
      <c r="F161" s="33" t="s">
        <v>40</v>
      </c>
      <c r="G161" s="33" t="s">
        <v>42</v>
      </c>
      <c r="H161" s="36">
        <f>H162</f>
        <v>190000</v>
      </c>
      <c r="K161" s="36">
        <f>K162</f>
        <v>190000</v>
      </c>
      <c r="L161" s="36">
        <f>L162</f>
        <v>190000</v>
      </c>
    </row>
    <row r="162" spans="1:12" s="29" customFormat="1" ht="20.25" customHeight="1">
      <c r="A162" s="38" t="s">
        <v>49</v>
      </c>
      <c r="B162" s="32" t="s">
        <v>16</v>
      </c>
      <c r="C162" s="33" t="s">
        <v>100</v>
      </c>
      <c r="D162" s="33" t="s">
        <v>78</v>
      </c>
      <c r="E162" s="33" t="s">
        <v>108</v>
      </c>
      <c r="F162" s="33" t="s">
        <v>40</v>
      </c>
      <c r="G162" s="33" t="s">
        <v>50</v>
      </c>
      <c r="H162" s="36">
        <v>190000</v>
      </c>
      <c r="K162" s="36">
        <v>190000</v>
      </c>
      <c r="L162" s="36">
        <v>190000</v>
      </c>
    </row>
    <row r="163" spans="1:12" s="29" customFormat="1" ht="20.25" customHeight="1">
      <c r="A163" s="38" t="s">
        <v>109</v>
      </c>
      <c r="B163" s="32" t="s">
        <v>16</v>
      </c>
      <c r="C163" s="33" t="s">
        <v>100</v>
      </c>
      <c r="D163" s="33" t="s">
        <v>78</v>
      </c>
      <c r="E163" s="33" t="s">
        <v>108</v>
      </c>
      <c r="F163" s="33" t="s">
        <v>40</v>
      </c>
      <c r="G163" s="33" t="s">
        <v>52</v>
      </c>
      <c r="H163" s="36">
        <v>10000</v>
      </c>
      <c r="K163" s="36">
        <v>10000</v>
      </c>
      <c r="L163" s="36">
        <v>10000</v>
      </c>
    </row>
    <row r="164" spans="1:12" s="34" customFormat="1" ht="23.25" customHeight="1">
      <c r="A164" s="41" t="s">
        <v>54</v>
      </c>
      <c r="B164" s="26" t="s">
        <v>16</v>
      </c>
      <c r="C164" s="27" t="s">
        <v>100</v>
      </c>
      <c r="D164" s="27" t="s">
        <v>78</v>
      </c>
      <c r="E164" s="27" t="s">
        <v>108</v>
      </c>
      <c r="F164" s="27" t="s">
        <v>40</v>
      </c>
      <c r="G164" s="27" t="s">
        <v>55</v>
      </c>
      <c r="H164" s="28">
        <v>10000</v>
      </c>
      <c r="K164" s="28">
        <v>10000</v>
      </c>
      <c r="L164" s="28">
        <v>10000</v>
      </c>
    </row>
    <row r="165" spans="1:12" s="29" customFormat="1" ht="32.25" customHeight="1">
      <c r="A165" s="38" t="s">
        <v>174</v>
      </c>
      <c r="B165" s="32" t="s">
        <v>16</v>
      </c>
      <c r="C165" s="33" t="s">
        <v>100</v>
      </c>
      <c r="D165" s="33" t="s">
        <v>78</v>
      </c>
      <c r="E165" s="33" t="s">
        <v>108</v>
      </c>
      <c r="F165" s="33" t="s">
        <v>40</v>
      </c>
      <c r="G165" s="33" t="s">
        <v>59</v>
      </c>
      <c r="H165" s="36">
        <v>10000</v>
      </c>
      <c r="K165" s="36">
        <v>10000</v>
      </c>
      <c r="L165" s="36">
        <v>10000</v>
      </c>
    </row>
    <row r="166" spans="1:12" s="29" customFormat="1" ht="40.5" customHeight="1">
      <c r="A166" s="30" t="s">
        <v>110</v>
      </c>
      <c r="B166" s="26" t="s">
        <v>16</v>
      </c>
      <c r="C166" s="27" t="s">
        <v>100</v>
      </c>
      <c r="D166" s="27" t="s">
        <v>78</v>
      </c>
      <c r="E166" s="27" t="s">
        <v>111</v>
      </c>
      <c r="F166" s="27" t="s">
        <v>23</v>
      </c>
      <c r="G166" s="27" t="s">
        <v>4</v>
      </c>
      <c r="H166" s="28">
        <f>H168</f>
        <v>220000</v>
      </c>
      <c r="K166" s="28">
        <f>K168</f>
        <v>210000</v>
      </c>
      <c r="L166" s="28">
        <f>L168</f>
        <v>210000</v>
      </c>
    </row>
    <row r="167" spans="1:12" s="29" customFormat="1" ht="36" customHeight="1">
      <c r="A167" s="31" t="s">
        <v>36</v>
      </c>
      <c r="B167" s="32" t="s">
        <v>16</v>
      </c>
      <c r="C167" s="33" t="s">
        <v>100</v>
      </c>
      <c r="D167" s="33" t="s">
        <v>78</v>
      </c>
      <c r="E167" s="33" t="s">
        <v>111</v>
      </c>
      <c r="F167" s="33" t="s">
        <v>28</v>
      </c>
      <c r="G167" s="33" t="s">
        <v>23</v>
      </c>
      <c r="H167" s="36">
        <f>H168</f>
        <v>220000</v>
      </c>
      <c r="K167" s="36">
        <f aca="true" t="shared" si="11" ref="K167:L170">K168</f>
        <v>210000</v>
      </c>
      <c r="L167" s="36">
        <f t="shared" si="11"/>
        <v>210000</v>
      </c>
    </row>
    <row r="168" spans="1:12" s="29" customFormat="1" ht="63" customHeight="1">
      <c r="A168" s="52" t="s">
        <v>37</v>
      </c>
      <c r="B168" s="32" t="s">
        <v>16</v>
      </c>
      <c r="C168" s="33" t="s">
        <v>100</v>
      </c>
      <c r="D168" s="33" t="s">
        <v>78</v>
      </c>
      <c r="E168" s="33" t="s">
        <v>111</v>
      </c>
      <c r="F168" s="33" t="s">
        <v>38</v>
      </c>
      <c r="G168" s="33" t="s">
        <v>23</v>
      </c>
      <c r="H168" s="36">
        <f>H169</f>
        <v>220000</v>
      </c>
      <c r="K168" s="36">
        <f t="shared" si="11"/>
        <v>210000</v>
      </c>
      <c r="L168" s="36">
        <f t="shared" si="11"/>
        <v>210000</v>
      </c>
    </row>
    <row r="169" spans="1:12" s="29" customFormat="1" ht="39" customHeight="1">
      <c r="A169" s="31" t="s">
        <v>39</v>
      </c>
      <c r="B169" s="32" t="s">
        <v>16</v>
      </c>
      <c r="C169" s="33" t="s">
        <v>100</v>
      </c>
      <c r="D169" s="33" t="s">
        <v>78</v>
      </c>
      <c r="E169" s="33" t="s">
        <v>111</v>
      </c>
      <c r="F169" s="33" t="s">
        <v>40</v>
      </c>
      <c r="G169" s="33" t="s">
        <v>23</v>
      </c>
      <c r="H169" s="36">
        <f>H170</f>
        <v>220000</v>
      </c>
      <c r="K169" s="36">
        <f t="shared" si="11"/>
        <v>210000</v>
      </c>
      <c r="L169" s="36">
        <f t="shared" si="11"/>
        <v>210000</v>
      </c>
    </row>
    <row r="170" spans="1:12" s="29" customFormat="1" ht="18.75" customHeight="1">
      <c r="A170" s="38" t="s">
        <v>27</v>
      </c>
      <c r="B170" s="32" t="s">
        <v>16</v>
      </c>
      <c r="C170" s="33" t="s">
        <v>100</v>
      </c>
      <c r="D170" s="33" t="s">
        <v>78</v>
      </c>
      <c r="E170" s="33" t="s">
        <v>111</v>
      </c>
      <c r="F170" s="33" t="s">
        <v>40</v>
      </c>
      <c r="G170" s="33" t="s">
        <v>28</v>
      </c>
      <c r="H170" s="36">
        <f>H171</f>
        <v>220000</v>
      </c>
      <c r="K170" s="36">
        <f t="shared" si="11"/>
        <v>210000</v>
      </c>
      <c r="L170" s="36">
        <f t="shared" si="11"/>
        <v>210000</v>
      </c>
    </row>
    <row r="171" spans="1:12" s="29" customFormat="1" ht="17.25" customHeight="1">
      <c r="A171" s="38" t="s">
        <v>41</v>
      </c>
      <c r="B171" s="32" t="s">
        <v>16</v>
      </c>
      <c r="C171" s="33" t="s">
        <v>100</v>
      </c>
      <c r="D171" s="33" t="s">
        <v>78</v>
      </c>
      <c r="E171" s="33" t="s">
        <v>111</v>
      </c>
      <c r="F171" s="33" t="s">
        <v>40</v>
      </c>
      <c r="G171" s="33" t="s">
        <v>42</v>
      </c>
      <c r="H171" s="36">
        <f>H172+H173</f>
        <v>220000</v>
      </c>
      <c r="K171" s="36">
        <f>K172+K173</f>
        <v>210000</v>
      </c>
      <c r="L171" s="36">
        <f>L172+L173</f>
        <v>210000</v>
      </c>
    </row>
    <row r="172" spans="1:12" s="29" customFormat="1" ht="36.75" customHeight="1">
      <c r="A172" s="38" t="s">
        <v>49</v>
      </c>
      <c r="B172" s="32" t="s">
        <v>16</v>
      </c>
      <c r="C172" s="33" t="s">
        <v>100</v>
      </c>
      <c r="D172" s="33" t="s">
        <v>78</v>
      </c>
      <c r="E172" s="33" t="s">
        <v>111</v>
      </c>
      <c r="F172" s="33" t="s">
        <v>40</v>
      </c>
      <c r="G172" s="33" t="s">
        <v>50</v>
      </c>
      <c r="H172" s="36">
        <v>200000</v>
      </c>
      <c r="K172" s="36">
        <v>200000</v>
      </c>
      <c r="L172" s="36">
        <v>200000</v>
      </c>
    </row>
    <row r="173" spans="1:12" s="29" customFormat="1" ht="21" customHeight="1">
      <c r="A173" s="38" t="s">
        <v>51</v>
      </c>
      <c r="B173" s="32" t="s">
        <v>16</v>
      </c>
      <c r="C173" s="33" t="s">
        <v>100</v>
      </c>
      <c r="D173" s="33" t="s">
        <v>78</v>
      </c>
      <c r="E173" s="33" t="s">
        <v>111</v>
      </c>
      <c r="F173" s="33" t="s">
        <v>40</v>
      </c>
      <c r="G173" s="33" t="s">
        <v>52</v>
      </c>
      <c r="H173" s="36">
        <v>20000</v>
      </c>
      <c r="K173" s="36">
        <v>10000</v>
      </c>
      <c r="L173" s="36">
        <v>10000</v>
      </c>
    </row>
    <row r="174" spans="1:12" s="29" customFormat="1" ht="33" customHeight="1">
      <c r="A174" s="30" t="s">
        <v>115</v>
      </c>
      <c r="B174" s="26" t="s">
        <v>16</v>
      </c>
      <c r="C174" s="27" t="s">
        <v>116</v>
      </c>
      <c r="D174" s="27" t="s">
        <v>87</v>
      </c>
      <c r="E174" s="27"/>
      <c r="F174" s="27"/>
      <c r="G174" s="27"/>
      <c r="H174" s="62">
        <f>H175</f>
        <v>1209600</v>
      </c>
      <c r="K174" s="62">
        <f>K175</f>
        <v>1164600</v>
      </c>
      <c r="L174" s="62">
        <f>L175</f>
        <v>1164600</v>
      </c>
    </row>
    <row r="175" spans="1:12" s="34" customFormat="1" ht="37.5" customHeight="1">
      <c r="A175" s="42" t="s">
        <v>193</v>
      </c>
      <c r="B175" s="26" t="s">
        <v>16</v>
      </c>
      <c r="C175" s="27" t="s">
        <v>116</v>
      </c>
      <c r="D175" s="27" t="s">
        <v>14</v>
      </c>
      <c r="E175" s="27" t="s">
        <v>196</v>
      </c>
      <c r="F175" s="27"/>
      <c r="G175" s="27"/>
      <c r="H175" s="62">
        <f>H176</f>
        <v>1209600</v>
      </c>
      <c r="K175" s="62">
        <f>K176</f>
        <v>1164600</v>
      </c>
      <c r="L175" s="62">
        <f>L176</f>
        <v>1164600</v>
      </c>
    </row>
    <row r="176" spans="1:12" s="29" customFormat="1" ht="37.5" customHeight="1">
      <c r="A176" s="43" t="s">
        <v>159</v>
      </c>
      <c r="B176" s="32" t="s">
        <v>16</v>
      </c>
      <c r="C176" s="33" t="s">
        <v>116</v>
      </c>
      <c r="D176" s="33" t="s">
        <v>14</v>
      </c>
      <c r="E176" s="33" t="s">
        <v>192</v>
      </c>
      <c r="F176" s="33"/>
      <c r="G176" s="33"/>
      <c r="H176" s="83">
        <f>H177+H199</f>
        <v>1209600</v>
      </c>
      <c r="K176" s="83">
        <f>K177+K199</f>
        <v>1164600</v>
      </c>
      <c r="L176" s="83">
        <f>L177+L199</f>
        <v>1164600</v>
      </c>
    </row>
    <row r="177" spans="1:12" s="29" customFormat="1" ht="31.5" customHeight="1">
      <c r="A177" s="31" t="s">
        <v>117</v>
      </c>
      <c r="B177" s="32" t="s">
        <v>16</v>
      </c>
      <c r="C177" s="33" t="s">
        <v>116</v>
      </c>
      <c r="D177" s="33" t="s">
        <v>14</v>
      </c>
      <c r="E177" s="33" t="s">
        <v>118</v>
      </c>
      <c r="F177" s="33" t="s">
        <v>23</v>
      </c>
      <c r="G177" s="33" t="s">
        <v>4</v>
      </c>
      <c r="H177" s="83">
        <f>H178+H183+H194+H196</f>
        <v>916300</v>
      </c>
      <c r="K177" s="83">
        <f>K178+K183+K194+K196</f>
        <v>871300</v>
      </c>
      <c r="L177" s="83">
        <f>L178+L183+L194+L196</f>
        <v>871300</v>
      </c>
    </row>
    <row r="178" spans="1:12" s="34" customFormat="1" ht="101.25" customHeight="1">
      <c r="A178" s="30" t="s">
        <v>20</v>
      </c>
      <c r="B178" s="26" t="s">
        <v>16</v>
      </c>
      <c r="C178" s="27" t="s">
        <v>116</v>
      </c>
      <c r="D178" s="27" t="s">
        <v>14</v>
      </c>
      <c r="E178" s="27" t="s">
        <v>118</v>
      </c>
      <c r="F178" s="27" t="s">
        <v>22</v>
      </c>
      <c r="G178" s="27"/>
      <c r="H178" s="62">
        <f>H179</f>
        <v>208100</v>
      </c>
      <c r="K178" s="62">
        <f>K179</f>
        <v>208100</v>
      </c>
      <c r="L178" s="62">
        <f>L179</f>
        <v>208100</v>
      </c>
    </row>
    <row r="179" spans="1:12" s="34" customFormat="1" ht="49.5" customHeight="1">
      <c r="A179" s="30" t="s">
        <v>119</v>
      </c>
      <c r="B179" s="26" t="s">
        <v>16</v>
      </c>
      <c r="C179" s="27" t="s">
        <v>116</v>
      </c>
      <c r="D179" s="27" t="s">
        <v>14</v>
      </c>
      <c r="E179" s="27" t="s">
        <v>118</v>
      </c>
      <c r="F179" s="27" t="s">
        <v>120</v>
      </c>
      <c r="G179" s="27"/>
      <c r="H179" s="28">
        <f>H181+H182</f>
        <v>208100</v>
      </c>
      <c r="K179" s="28">
        <f>K181+K182</f>
        <v>208100</v>
      </c>
      <c r="L179" s="28">
        <f>L181+L182</f>
        <v>208100</v>
      </c>
    </row>
    <row r="180" spans="1:12" s="29" customFormat="1" ht="28.5" customHeight="1">
      <c r="A180" s="52" t="s">
        <v>181</v>
      </c>
      <c r="B180" s="32" t="s">
        <v>16</v>
      </c>
      <c r="C180" s="33" t="s">
        <v>116</v>
      </c>
      <c r="D180" s="33" t="s">
        <v>14</v>
      </c>
      <c r="E180" s="33" t="s">
        <v>118</v>
      </c>
      <c r="F180" s="33" t="s">
        <v>121</v>
      </c>
      <c r="G180" s="33" t="s">
        <v>23</v>
      </c>
      <c r="H180" s="36">
        <f>H181</f>
        <v>152000</v>
      </c>
      <c r="K180" s="36">
        <f>K181</f>
        <v>152000</v>
      </c>
      <c r="L180" s="36">
        <f>L181</f>
        <v>152000</v>
      </c>
    </row>
    <row r="181" spans="1:12" s="29" customFormat="1" ht="20.25">
      <c r="A181" s="31" t="s">
        <v>122</v>
      </c>
      <c r="B181" s="32" t="s">
        <v>16</v>
      </c>
      <c r="C181" s="33" t="s">
        <v>116</v>
      </c>
      <c r="D181" s="33" t="s">
        <v>14</v>
      </c>
      <c r="E181" s="33" t="s">
        <v>118</v>
      </c>
      <c r="F181" s="33" t="s">
        <v>121</v>
      </c>
      <c r="G181" s="33" t="s">
        <v>32</v>
      </c>
      <c r="H181" s="36">
        <v>152000</v>
      </c>
      <c r="K181" s="36">
        <v>152000</v>
      </c>
      <c r="L181" s="36">
        <v>152000</v>
      </c>
    </row>
    <row r="182" spans="1:12" s="29" customFormat="1" ht="18" customHeight="1">
      <c r="A182" s="31" t="s">
        <v>33</v>
      </c>
      <c r="B182" s="32" t="s">
        <v>16</v>
      </c>
      <c r="C182" s="33" t="s">
        <v>116</v>
      </c>
      <c r="D182" s="33" t="s">
        <v>14</v>
      </c>
      <c r="E182" s="33" t="s">
        <v>118</v>
      </c>
      <c r="F182" s="33" t="s">
        <v>123</v>
      </c>
      <c r="G182" s="33" t="s">
        <v>35</v>
      </c>
      <c r="H182" s="36">
        <v>56100</v>
      </c>
      <c r="K182" s="36">
        <v>56100</v>
      </c>
      <c r="L182" s="36">
        <v>56100</v>
      </c>
    </row>
    <row r="183" spans="1:12" s="34" customFormat="1" ht="36" customHeight="1">
      <c r="A183" s="41" t="s">
        <v>178</v>
      </c>
      <c r="B183" s="26" t="s">
        <v>16</v>
      </c>
      <c r="C183" s="27" t="s">
        <v>116</v>
      </c>
      <c r="D183" s="27" t="s">
        <v>14</v>
      </c>
      <c r="E183" s="27" t="s">
        <v>118</v>
      </c>
      <c r="F183" s="27" t="s">
        <v>28</v>
      </c>
      <c r="G183" s="27"/>
      <c r="H183" s="28">
        <f>H184</f>
        <v>605200</v>
      </c>
      <c r="K183" s="28">
        <f>K184</f>
        <v>560200</v>
      </c>
      <c r="L183" s="28">
        <f>L184</f>
        <v>560200</v>
      </c>
    </row>
    <row r="184" spans="1:12" s="29" customFormat="1" ht="39.75" customHeight="1">
      <c r="A184" s="38" t="s">
        <v>37</v>
      </c>
      <c r="B184" s="32" t="s">
        <v>16</v>
      </c>
      <c r="C184" s="33" t="s">
        <v>116</v>
      </c>
      <c r="D184" s="33" t="s">
        <v>14</v>
      </c>
      <c r="E184" s="33" t="s">
        <v>118</v>
      </c>
      <c r="F184" s="33" t="s">
        <v>38</v>
      </c>
      <c r="G184" s="33"/>
      <c r="H184" s="36">
        <f>H185+H192</f>
        <v>605200</v>
      </c>
      <c r="K184" s="36">
        <f>K185+K192</f>
        <v>560200</v>
      </c>
      <c r="L184" s="36">
        <f>L185+L192</f>
        <v>560200</v>
      </c>
    </row>
    <row r="185" spans="1:12" s="29" customFormat="1" ht="46.5" customHeight="1">
      <c r="A185" s="38" t="s">
        <v>176</v>
      </c>
      <c r="B185" s="32" t="s">
        <v>16</v>
      </c>
      <c r="C185" s="33" t="s">
        <v>116</v>
      </c>
      <c r="D185" s="33" t="s">
        <v>14</v>
      </c>
      <c r="E185" s="33" t="s">
        <v>118</v>
      </c>
      <c r="F185" s="33" t="s">
        <v>40</v>
      </c>
      <c r="G185" s="33"/>
      <c r="H185" s="36">
        <f>H186+H187+H188+H189</f>
        <v>525200</v>
      </c>
      <c r="K185" s="36">
        <f>K186+K187+K188+K189</f>
        <v>480200</v>
      </c>
      <c r="L185" s="36">
        <f>L186+L187+L188+L189</f>
        <v>480200</v>
      </c>
    </row>
    <row r="186" spans="1:12" s="29" customFormat="1" ht="25.5" customHeight="1">
      <c r="A186" s="38" t="s">
        <v>128</v>
      </c>
      <c r="B186" s="32" t="s">
        <v>16</v>
      </c>
      <c r="C186" s="33" t="s">
        <v>116</v>
      </c>
      <c r="D186" s="33" t="s">
        <v>14</v>
      </c>
      <c r="E186" s="33" t="s">
        <v>118</v>
      </c>
      <c r="F186" s="33" t="s">
        <v>40</v>
      </c>
      <c r="G186" s="33" t="s">
        <v>44</v>
      </c>
      <c r="H186" s="36">
        <v>67700</v>
      </c>
      <c r="K186" s="36">
        <v>67700</v>
      </c>
      <c r="L186" s="36">
        <v>67700</v>
      </c>
    </row>
    <row r="187" spans="1:12" s="29" customFormat="1" ht="25.5" customHeight="1">
      <c r="A187" s="38" t="s">
        <v>49</v>
      </c>
      <c r="B187" s="32" t="s">
        <v>16</v>
      </c>
      <c r="C187" s="33" t="s">
        <v>116</v>
      </c>
      <c r="D187" s="33" t="s">
        <v>14</v>
      </c>
      <c r="E187" s="33" t="s">
        <v>118</v>
      </c>
      <c r="F187" s="33" t="s">
        <v>40</v>
      </c>
      <c r="G187" s="33" t="s">
        <v>50</v>
      </c>
      <c r="H187" s="36">
        <v>312500</v>
      </c>
      <c r="K187" s="36">
        <v>267500</v>
      </c>
      <c r="L187" s="36">
        <v>267500</v>
      </c>
    </row>
    <row r="188" spans="1:12" s="29" customFormat="1" ht="18" customHeight="1">
      <c r="A188" s="38" t="s">
        <v>51</v>
      </c>
      <c r="B188" s="32" t="s">
        <v>16</v>
      </c>
      <c r="C188" s="33" t="s">
        <v>116</v>
      </c>
      <c r="D188" s="33" t="s">
        <v>14</v>
      </c>
      <c r="E188" s="33" t="s">
        <v>118</v>
      </c>
      <c r="F188" s="33" t="s">
        <v>40</v>
      </c>
      <c r="G188" s="33" t="s">
        <v>52</v>
      </c>
      <c r="H188" s="36">
        <v>30000</v>
      </c>
      <c r="K188" s="36">
        <v>30000</v>
      </c>
      <c r="L188" s="36">
        <v>30000</v>
      </c>
    </row>
    <row r="189" spans="1:12" s="34" customFormat="1" ht="19.5" customHeight="1">
      <c r="A189" s="41" t="s">
        <v>54</v>
      </c>
      <c r="B189" s="26" t="s">
        <v>16</v>
      </c>
      <c r="C189" s="27" t="s">
        <v>116</v>
      </c>
      <c r="D189" s="27" t="s">
        <v>14</v>
      </c>
      <c r="E189" s="27" t="s">
        <v>118</v>
      </c>
      <c r="F189" s="27" t="s">
        <v>40</v>
      </c>
      <c r="G189" s="27" t="s">
        <v>55</v>
      </c>
      <c r="H189" s="28">
        <f>H190+H191</f>
        <v>115000</v>
      </c>
      <c r="K189" s="28">
        <f>K190+K191</f>
        <v>115000</v>
      </c>
      <c r="L189" s="28">
        <f>L190+L191</f>
        <v>115000</v>
      </c>
    </row>
    <row r="190" spans="1:12" s="29" customFormat="1" ht="19.5" customHeight="1">
      <c r="A190" s="38" t="s">
        <v>174</v>
      </c>
      <c r="B190" s="32" t="s">
        <v>16</v>
      </c>
      <c r="C190" s="33" t="s">
        <v>116</v>
      </c>
      <c r="D190" s="33" t="s">
        <v>14</v>
      </c>
      <c r="E190" s="33" t="s">
        <v>118</v>
      </c>
      <c r="F190" s="33" t="s">
        <v>40</v>
      </c>
      <c r="G190" s="33" t="s">
        <v>59</v>
      </c>
      <c r="H190" s="36">
        <v>35000</v>
      </c>
      <c r="K190" s="36">
        <v>35000</v>
      </c>
      <c r="L190" s="36">
        <v>35000</v>
      </c>
    </row>
    <row r="191" spans="1:12" s="29" customFormat="1" ht="34.5" customHeight="1">
      <c r="A191" s="38" t="s">
        <v>184</v>
      </c>
      <c r="B191" s="32" t="s">
        <v>16</v>
      </c>
      <c r="C191" s="33" t="s">
        <v>116</v>
      </c>
      <c r="D191" s="33" t="s">
        <v>14</v>
      </c>
      <c r="E191" s="33" t="s">
        <v>118</v>
      </c>
      <c r="F191" s="33" t="s">
        <v>40</v>
      </c>
      <c r="G191" s="33" t="s">
        <v>148</v>
      </c>
      <c r="H191" s="36">
        <v>80000</v>
      </c>
      <c r="K191" s="36">
        <v>80000</v>
      </c>
      <c r="L191" s="36">
        <v>80000</v>
      </c>
    </row>
    <row r="192" spans="1:12" s="34" customFormat="1" ht="25.5" customHeight="1">
      <c r="A192" s="41" t="s">
        <v>172</v>
      </c>
      <c r="B192" s="26" t="s">
        <v>16</v>
      </c>
      <c r="C192" s="27" t="s">
        <v>116</v>
      </c>
      <c r="D192" s="27" t="s">
        <v>14</v>
      </c>
      <c r="E192" s="27" t="s">
        <v>118</v>
      </c>
      <c r="F192" s="27" t="s">
        <v>156</v>
      </c>
      <c r="G192" s="27"/>
      <c r="H192" s="28">
        <f>H193</f>
        <v>80000</v>
      </c>
      <c r="K192" s="28">
        <f>K193</f>
        <v>80000</v>
      </c>
      <c r="L192" s="28">
        <f>L193</f>
        <v>80000</v>
      </c>
    </row>
    <row r="193" spans="1:12" s="29" customFormat="1" ht="25.5" customHeight="1">
      <c r="A193" s="38" t="s">
        <v>47</v>
      </c>
      <c r="B193" s="32" t="s">
        <v>16</v>
      </c>
      <c r="C193" s="33" t="s">
        <v>116</v>
      </c>
      <c r="D193" s="33" t="s">
        <v>14</v>
      </c>
      <c r="E193" s="33" t="s">
        <v>118</v>
      </c>
      <c r="F193" s="33" t="s">
        <v>156</v>
      </c>
      <c r="G193" s="33" t="s">
        <v>48</v>
      </c>
      <c r="H193" s="36">
        <v>80000</v>
      </c>
      <c r="K193" s="36">
        <v>80000</v>
      </c>
      <c r="L193" s="36">
        <v>80000</v>
      </c>
    </row>
    <row r="194" spans="1:12" s="34" customFormat="1" ht="51" customHeight="1">
      <c r="A194" s="43" t="s">
        <v>154</v>
      </c>
      <c r="B194" s="26" t="s">
        <v>16</v>
      </c>
      <c r="C194" s="27" t="s">
        <v>116</v>
      </c>
      <c r="D194" s="27" t="s">
        <v>14</v>
      </c>
      <c r="E194" s="27" t="s">
        <v>118</v>
      </c>
      <c r="F194" s="27" t="s">
        <v>129</v>
      </c>
      <c r="G194" s="27"/>
      <c r="H194" s="28">
        <f>H195</f>
        <v>50000</v>
      </c>
      <c r="K194" s="28">
        <f>K195</f>
        <v>50000</v>
      </c>
      <c r="L194" s="28">
        <f>L195</f>
        <v>50000</v>
      </c>
    </row>
    <row r="195" spans="1:12" s="29" customFormat="1" ht="19.5" customHeight="1">
      <c r="A195" s="38" t="s">
        <v>175</v>
      </c>
      <c r="B195" s="32" t="s">
        <v>16</v>
      </c>
      <c r="C195" s="33" t="s">
        <v>116</v>
      </c>
      <c r="D195" s="33" t="s">
        <v>14</v>
      </c>
      <c r="E195" s="33" t="s">
        <v>118</v>
      </c>
      <c r="F195" s="33" t="s">
        <v>129</v>
      </c>
      <c r="G195" s="33" t="s">
        <v>76</v>
      </c>
      <c r="H195" s="36">
        <v>50000</v>
      </c>
      <c r="K195" s="36">
        <v>50000</v>
      </c>
      <c r="L195" s="36">
        <v>50000</v>
      </c>
    </row>
    <row r="196" spans="1:12" s="34" customFormat="1" ht="36" customHeight="1">
      <c r="A196" s="63" t="s">
        <v>155</v>
      </c>
      <c r="B196" s="26" t="s">
        <v>16</v>
      </c>
      <c r="C196" s="27" t="s">
        <v>116</v>
      </c>
      <c r="D196" s="27" t="s">
        <v>14</v>
      </c>
      <c r="E196" s="27" t="s">
        <v>118</v>
      </c>
      <c r="F196" s="27" t="s">
        <v>130</v>
      </c>
      <c r="G196" s="27"/>
      <c r="H196" s="28">
        <f>H197+H198</f>
        <v>53000</v>
      </c>
      <c r="K196" s="28">
        <f>K197+K198</f>
        <v>53000</v>
      </c>
      <c r="L196" s="28">
        <f>L197+L198</f>
        <v>53000</v>
      </c>
    </row>
    <row r="197" spans="1:12" s="29" customFormat="1" ht="19.5" customHeight="1">
      <c r="A197" s="38" t="s">
        <v>169</v>
      </c>
      <c r="B197" s="32" t="s">
        <v>16</v>
      </c>
      <c r="C197" s="33" t="s">
        <v>116</v>
      </c>
      <c r="D197" s="33" t="s">
        <v>14</v>
      </c>
      <c r="E197" s="33" t="s">
        <v>118</v>
      </c>
      <c r="F197" s="33" t="s">
        <v>131</v>
      </c>
      <c r="G197" s="33" t="s">
        <v>63</v>
      </c>
      <c r="H197" s="36">
        <v>50000</v>
      </c>
      <c r="K197" s="36">
        <v>50000</v>
      </c>
      <c r="L197" s="36">
        <v>50000</v>
      </c>
    </row>
    <row r="198" spans="1:12" s="29" customFormat="1" ht="52.5" customHeight="1">
      <c r="A198" s="38" t="s">
        <v>168</v>
      </c>
      <c r="B198" s="32" t="s">
        <v>16</v>
      </c>
      <c r="C198" s="33" t="s">
        <v>116</v>
      </c>
      <c r="D198" s="33" t="s">
        <v>14</v>
      </c>
      <c r="E198" s="33" t="s">
        <v>118</v>
      </c>
      <c r="F198" s="33" t="s">
        <v>65</v>
      </c>
      <c r="G198" s="33" t="s">
        <v>66</v>
      </c>
      <c r="H198" s="36">
        <v>3000</v>
      </c>
      <c r="K198" s="36">
        <v>3000</v>
      </c>
      <c r="L198" s="36">
        <v>3000</v>
      </c>
    </row>
    <row r="199" spans="1:12" s="34" customFormat="1" ht="31.5" customHeight="1">
      <c r="A199" s="30" t="s">
        <v>132</v>
      </c>
      <c r="B199" s="26" t="s">
        <v>16</v>
      </c>
      <c r="C199" s="27" t="s">
        <v>116</v>
      </c>
      <c r="D199" s="27" t="s">
        <v>14</v>
      </c>
      <c r="E199" s="27" t="s">
        <v>133</v>
      </c>
      <c r="F199" s="27" t="s">
        <v>4</v>
      </c>
      <c r="G199" s="27" t="s">
        <v>4</v>
      </c>
      <c r="H199" s="28">
        <f>H200+H207</f>
        <v>293300</v>
      </c>
      <c r="K199" s="28">
        <f>K200+K207</f>
        <v>293300</v>
      </c>
      <c r="L199" s="28">
        <f>L200+L207</f>
        <v>293300</v>
      </c>
    </row>
    <row r="200" spans="1:12" s="29" customFormat="1" ht="80.25" customHeight="1">
      <c r="A200" s="31" t="s">
        <v>20</v>
      </c>
      <c r="B200" s="32" t="s">
        <v>16</v>
      </c>
      <c r="C200" s="33" t="s">
        <v>116</v>
      </c>
      <c r="D200" s="33" t="s">
        <v>14</v>
      </c>
      <c r="E200" s="33" t="s">
        <v>133</v>
      </c>
      <c r="F200" s="33" t="s">
        <v>22</v>
      </c>
      <c r="G200" s="33" t="s">
        <v>4</v>
      </c>
      <c r="H200" s="36">
        <v>225300</v>
      </c>
      <c r="K200" s="36">
        <v>225300</v>
      </c>
      <c r="L200" s="36">
        <v>225300</v>
      </c>
    </row>
    <row r="201" spans="1:12" s="29" customFormat="1" ht="32.25" customHeight="1">
      <c r="A201" s="31" t="s">
        <v>119</v>
      </c>
      <c r="B201" s="32" t="s">
        <v>16</v>
      </c>
      <c r="C201" s="33" t="s">
        <v>116</v>
      </c>
      <c r="D201" s="33" t="s">
        <v>14</v>
      </c>
      <c r="E201" s="33" t="s">
        <v>133</v>
      </c>
      <c r="F201" s="33" t="s">
        <v>120</v>
      </c>
      <c r="G201" s="33"/>
      <c r="H201" s="36">
        <f>H202+H204+H205</f>
        <v>225300</v>
      </c>
      <c r="K201" s="36">
        <f>K202+K204+K205</f>
        <v>225300</v>
      </c>
      <c r="L201" s="36">
        <f>L202+L204+L205</f>
        <v>225300</v>
      </c>
    </row>
    <row r="202" spans="1:12" s="29" customFormat="1" ht="29.25" customHeight="1">
      <c r="A202" s="52" t="s">
        <v>181</v>
      </c>
      <c r="B202" s="32" t="s">
        <v>16</v>
      </c>
      <c r="C202" s="33" t="s">
        <v>116</v>
      </c>
      <c r="D202" s="33" t="s">
        <v>14</v>
      </c>
      <c r="E202" s="33" t="s">
        <v>133</v>
      </c>
      <c r="F202" s="33" t="s">
        <v>121</v>
      </c>
      <c r="G202" s="33"/>
      <c r="H202" s="36">
        <v>152000</v>
      </c>
      <c r="K202" s="36">
        <v>152000</v>
      </c>
      <c r="L202" s="36">
        <v>152000</v>
      </c>
    </row>
    <row r="203" spans="1:12" s="29" customFormat="1" ht="20.25">
      <c r="A203" s="31" t="s">
        <v>122</v>
      </c>
      <c r="B203" s="32" t="s">
        <v>16</v>
      </c>
      <c r="C203" s="33" t="s">
        <v>116</v>
      </c>
      <c r="D203" s="33" t="s">
        <v>14</v>
      </c>
      <c r="E203" s="33" t="s">
        <v>133</v>
      </c>
      <c r="F203" s="33" t="s">
        <v>121</v>
      </c>
      <c r="G203" s="33" t="s">
        <v>32</v>
      </c>
      <c r="H203" s="36">
        <v>152000</v>
      </c>
      <c r="K203" s="36">
        <v>152000</v>
      </c>
      <c r="L203" s="36">
        <v>152000</v>
      </c>
    </row>
    <row r="204" spans="1:12" s="29" customFormat="1" ht="18" customHeight="1">
      <c r="A204" s="31" t="s">
        <v>33</v>
      </c>
      <c r="B204" s="32" t="s">
        <v>16</v>
      </c>
      <c r="C204" s="33" t="s">
        <v>116</v>
      </c>
      <c r="D204" s="33" t="s">
        <v>14</v>
      </c>
      <c r="E204" s="33" t="s">
        <v>133</v>
      </c>
      <c r="F204" s="33" t="s">
        <v>123</v>
      </c>
      <c r="G204" s="33" t="s">
        <v>35</v>
      </c>
      <c r="H204" s="36">
        <v>56100</v>
      </c>
      <c r="K204" s="36">
        <v>56100</v>
      </c>
      <c r="L204" s="36">
        <v>56100</v>
      </c>
    </row>
    <row r="205" spans="1:12" s="29" customFormat="1" ht="48" customHeight="1">
      <c r="A205" s="38" t="s">
        <v>124</v>
      </c>
      <c r="B205" s="32" t="s">
        <v>16</v>
      </c>
      <c r="C205" s="33" t="s">
        <v>116</v>
      </c>
      <c r="D205" s="33" t="s">
        <v>14</v>
      </c>
      <c r="E205" s="33" t="s">
        <v>133</v>
      </c>
      <c r="F205" s="33" t="s">
        <v>125</v>
      </c>
      <c r="G205" s="33"/>
      <c r="H205" s="36">
        <f>H206</f>
        <v>17200</v>
      </c>
      <c r="K205" s="36">
        <f>K206</f>
        <v>17200</v>
      </c>
      <c r="L205" s="36">
        <f>L206</f>
        <v>17200</v>
      </c>
    </row>
    <row r="206" spans="1:12" s="29" customFormat="1" ht="41.25" customHeight="1">
      <c r="A206" s="38" t="s">
        <v>183</v>
      </c>
      <c r="B206" s="32" t="s">
        <v>16</v>
      </c>
      <c r="C206" s="33" t="s">
        <v>116</v>
      </c>
      <c r="D206" s="33" t="s">
        <v>14</v>
      </c>
      <c r="E206" s="33" t="s">
        <v>133</v>
      </c>
      <c r="F206" s="33" t="s">
        <v>125</v>
      </c>
      <c r="G206" s="33" t="s">
        <v>126</v>
      </c>
      <c r="H206" s="36">
        <v>17200</v>
      </c>
      <c r="K206" s="36">
        <v>17200</v>
      </c>
      <c r="L206" s="36">
        <v>17200</v>
      </c>
    </row>
    <row r="207" spans="1:12" s="34" customFormat="1" ht="36" customHeight="1">
      <c r="A207" s="41" t="s">
        <v>178</v>
      </c>
      <c r="B207" s="26" t="s">
        <v>16</v>
      </c>
      <c r="C207" s="27" t="s">
        <v>116</v>
      </c>
      <c r="D207" s="27" t="s">
        <v>14</v>
      </c>
      <c r="E207" s="27" t="s">
        <v>133</v>
      </c>
      <c r="F207" s="27" t="s">
        <v>28</v>
      </c>
      <c r="G207" s="27"/>
      <c r="H207" s="28">
        <f>H208</f>
        <v>68000</v>
      </c>
      <c r="K207" s="28">
        <f>K208</f>
        <v>68000</v>
      </c>
      <c r="L207" s="28">
        <f>L208</f>
        <v>68000</v>
      </c>
    </row>
    <row r="208" spans="1:12" s="34" customFormat="1" ht="39.75" customHeight="1">
      <c r="A208" s="41" t="s">
        <v>37</v>
      </c>
      <c r="B208" s="26" t="s">
        <v>16</v>
      </c>
      <c r="C208" s="27" t="s">
        <v>116</v>
      </c>
      <c r="D208" s="27" t="s">
        <v>14</v>
      </c>
      <c r="E208" s="27" t="s">
        <v>133</v>
      </c>
      <c r="F208" s="27" t="s">
        <v>38</v>
      </c>
      <c r="G208" s="27"/>
      <c r="H208" s="28">
        <f>H209</f>
        <v>68000</v>
      </c>
      <c r="K208" s="28">
        <f>K209</f>
        <v>68000</v>
      </c>
      <c r="L208" s="28">
        <f>L209</f>
        <v>68000</v>
      </c>
    </row>
    <row r="209" spans="1:12" s="34" customFormat="1" ht="45" customHeight="1">
      <c r="A209" s="41" t="s">
        <v>127</v>
      </c>
      <c r="B209" s="26" t="s">
        <v>16</v>
      </c>
      <c r="C209" s="27" t="s">
        <v>116</v>
      </c>
      <c r="D209" s="27" t="s">
        <v>14</v>
      </c>
      <c r="E209" s="27" t="s">
        <v>133</v>
      </c>
      <c r="F209" s="27" t="s">
        <v>40</v>
      </c>
      <c r="G209" s="27"/>
      <c r="H209" s="28">
        <f>H210+H211+H212</f>
        <v>68000</v>
      </c>
      <c r="K209" s="28">
        <f>K210+K211+K212</f>
        <v>68000</v>
      </c>
      <c r="L209" s="28">
        <f>L210+L211+L212</f>
        <v>68000</v>
      </c>
    </row>
    <row r="210" spans="1:12" s="29" customFormat="1" ht="31.5" customHeight="1">
      <c r="A210" s="38" t="s">
        <v>49</v>
      </c>
      <c r="B210" s="32" t="s">
        <v>16</v>
      </c>
      <c r="C210" s="33" t="s">
        <v>116</v>
      </c>
      <c r="D210" s="33" t="s">
        <v>14</v>
      </c>
      <c r="E210" s="33" t="s">
        <v>133</v>
      </c>
      <c r="F210" s="33" t="s">
        <v>40</v>
      </c>
      <c r="G210" s="33" t="s">
        <v>50</v>
      </c>
      <c r="H210" s="36">
        <v>60000</v>
      </c>
      <c r="K210" s="36">
        <v>60000</v>
      </c>
      <c r="L210" s="36">
        <v>60000</v>
      </c>
    </row>
    <row r="211" spans="1:12" s="29" customFormat="1" ht="18" customHeight="1">
      <c r="A211" s="38" t="s">
        <v>199</v>
      </c>
      <c r="B211" s="32" t="s">
        <v>16</v>
      </c>
      <c r="C211" s="33" t="s">
        <v>116</v>
      </c>
      <c r="D211" s="33" t="s">
        <v>14</v>
      </c>
      <c r="E211" s="33" t="s">
        <v>133</v>
      </c>
      <c r="F211" s="33" t="s">
        <v>40</v>
      </c>
      <c r="G211" s="33" t="s">
        <v>52</v>
      </c>
      <c r="H211" s="36">
        <v>5000</v>
      </c>
      <c r="K211" s="36">
        <v>5000</v>
      </c>
      <c r="L211" s="36">
        <v>5000</v>
      </c>
    </row>
    <row r="212" spans="1:12" s="29" customFormat="1" ht="19.5" customHeight="1">
      <c r="A212" s="38" t="s">
        <v>54</v>
      </c>
      <c r="B212" s="32" t="s">
        <v>16</v>
      </c>
      <c r="C212" s="33" t="s">
        <v>116</v>
      </c>
      <c r="D212" s="33" t="s">
        <v>14</v>
      </c>
      <c r="E212" s="33" t="s">
        <v>133</v>
      </c>
      <c r="F212" s="33" t="s">
        <v>40</v>
      </c>
      <c r="G212" s="33" t="s">
        <v>55</v>
      </c>
      <c r="H212" s="36">
        <v>3000</v>
      </c>
      <c r="K212" s="36">
        <v>3000</v>
      </c>
      <c r="L212" s="36">
        <v>3000</v>
      </c>
    </row>
    <row r="213" spans="1:12" s="29" customFormat="1" ht="19.5" customHeight="1">
      <c r="A213" s="38" t="s">
        <v>58</v>
      </c>
      <c r="B213" s="32" t="s">
        <v>16</v>
      </c>
      <c r="C213" s="33" t="s">
        <v>116</v>
      </c>
      <c r="D213" s="33" t="s">
        <v>14</v>
      </c>
      <c r="E213" s="33" t="s">
        <v>133</v>
      </c>
      <c r="F213" s="33" t="s">
        <v>40</v>
      </c>
      <c r="G213" s="33" t="s">
        <v>59</v>
      </c>
      <c r="H213" s="36">
        <v>3000</v>
      </c>
      <c r="K213" s="36">
        <v>3000</v>
      </c>
      <c r="L213" s="36">
        <v>3000</v>
      </c>
    </row>
    <row r="214" spans="1:12" s="29" customFormat="1" ht="20.25" customHeight="1">
      <c r="A214" s="41" t="s">
        <v>134</v>
      </c>
      <c r="B214" s="26" t="s">
        <v>16</v>
      </c>
      <c r="C214" s="27" t="s">
        <v>93</v>
      </c>
      <c r="D214" s="27" t="s">
        <v>87</v>
      </c>
      <c r="E214" s="27"/>
      <c r="F214" s="27"/>
      <c r="G214" s="27"/>
      <c r="H214" s="28">
        <v>92800</v>
      </c>
      <c r="K214" s="28">
        <v>92800</v>
      </c>
      <c r="L214" s="28">
        <v>92800</v>
      </c>
    </row>
    <row r="215" spans="1:12" s="29" customFormat="1" ht="18.75" customHeight="1">
      <c r="A215" s="30" t="s">
        <v>135</v>
      </c>
      <c r="B215" s="26" t="s">
        <v>16</v>
      </c>
      <c r="C215" s="27" t="s">
        <v>93</v>
      </c>
      <c r="D215" s="27" t="s">
        <v>14</v>
      </c>
      <c r="E215" s="27"/>
      <c r="F215" s="27" t="s">
        <v>4</v>
      </c>
      <c r="G215" s="27" t="s">
        <v>4</v>
      </c>
      <c r="H215" s="28">
        <f>H217</f>
        <v>92800</v>
      </c>
      <c r="K215" s="28">
        <f>K217</f>
        <v>92800</v>
      </c>
      <c r="L215" s="28">
        <f>L217</f>
        <v>92800</v>
      </c>
    </row>
    <row r="216" spans="1:12" s="34" customFormat="1" ht="37.5" customHeight="1">
      <c r="A216" s="42" t="s">
        <v>193</v>
      </c>
      <c r="B216" s="26" t="s">
        <v>16</v>
      </c>
      <c r="C216" s="27" t="s">
        <v>93</v>
      </c>
      <c r="D216" s="27" t="s">
        <v>14</v>
      </c>
      <c r="E216" s="27" t="s">
        <v>196</v>
      </c>
      <c r="F216" s="27"/>
      <c r="G216" s="27"/>
      <c r="H216" s="28">
        <v>92800</v>
      </c>
      <c r="K216" s="28">
        <v>92800</v>
      </c>
      <c r="L216" s="28">
        <v>92800</v>
      </c>
    </row>
    <row r="217" spans="1:12" s="29" customFormat="1" ht="37.5" customHeight="1">
      <c r="A217" s="43" t="s">
        <v>159</v>
      </c>
      <c r="B217" s="32" t="s">
        <v>16</v>
      </c>
      <c r="C217" s="33" t="s">
        <v>93</v>
      </c>
      <c r="D217" s="33" t="s">
        <v>14</v>
      </c>
      <c r="E217" s="33" t="s">
        <v>192</v>
      </c>
      <c r="F217" s="33"/>
      <c r="G217" s="33"/>
      <c r="H217" s="36">
        <v>92800</v>
      </c>
      <c r="K217" s="36">
        <v>92800</v>
      </c>
      <c r="L217" s="36">
        <v>92800</v>
      </c>
    </row>
    <row r="218" spans="1:12" s="29" customFormat="1" ht="42" customHeight="1">
      <c r="A218" s="31" t="s">
        <v>136</v>
      </c>
      <c r="B218" s="32" t="s">
        <v>16</v>
      </c>
      <c r="C218" s="33" t="s">
        <v>93</v>
      </c>
      <c r="D218" s="33" t="s">
        <v>14</v>
      </c>
      <c r="E218" s="33" t="s">
        <v>137</v>
      </c>
      <c r="F218" s="33"/>
      <c r="G218" s="33"/>
      <c r="H218" s="36">
        <f>H219</f>
        <v>92800</v>
      </c>
      <c r="K218" s="36">
        <f aca="true" t="shared" si="12" ref="K218:L221">K219</f>
        <v>92800</v>
      </c>
      <c r="L218" s="36">
        <f t="shared" si="12"/>
        <v>92800</v>
      </c>
    </row>
    <row r="219" spans="1:12" s="29" customFormat="1" ht="39" customHeight="1">
      <c r="A219" s="84" t="s">
        <v>138</v>
      </c>
      <c r="B219" s="32" t="s">
        <v>16</v>
      </c>
      <c r="C219" s="33" t="s">
        <v>93</v>
      </c>
      <c r="D219" s="33" t="s">
        <v>14</v>
      </c>
      <c r="E219" s="33" t="s">
        <v>137</v>
      </c>
      <c r="F219" s="33" t="s">
        <v>55</v>
      </c>
      <c r="G219" s="33"/>
      <c r="H219" s="36">
        <f>H220</f>
        <v>92800</v>
      </c>
      <c r="K219" s="36">
        <f t="shared" si="12"/>
        <v>92800</v>
      </c>
      <c r="L219" s="36">
        <f t="shared" si="12"/>
        <v>92800</v>
      </c>
    </row>
    <row r="220" spans="1:12" s="29" customFormat="1" ht="65.25" customHeight="1">
      <c r="A220" s="85" t="s">
        <v>185</v>
      </c>
      <c r="B220" s="32" t="s">
        <v>16</v>
      </c>
      <c r="C220" s="33" t="s">
        <v>93</v>
      </c>
      <c r="D220" s="33" t="s">
        <v>14</v>
      </c>
      <c r="E220" s="33" t="s">
        <v>137</v>
      </c>
      <c r="F220" s="33" t="s">
        <v>186</v>
      </c>
      <c r="G220" s="33"/>
      <c r="H220" s="36">
        <f>H221</f>
        <v>92800</v>
      </c>
      <c r="K220" s="36">
        <f t="shared" si="12"/>
        <v>92800</v>
      </c>
      <c r="L220" s="36">
        <f t="shared" si="12"/>
        <v>92800</v>
      </c>
    </row>
    <row r="221" spans="1:12" s="29" customFormat="1" ht="51.75" customHeight="1">
      <c r="A221" s="64" t="s">
        <v>188</v>
      </c>
      <c r="B221" s="32" t="s">
        <v>16</v>
      </c>
      <c r="C221" s="33" t="s">
        <v>93</v>
      </c>
      <c r="D221" s="33" t="s">
        <v>14</v>
      </c>
      <c r="E221" s="33" t="s">
        <v>137</v>
      </c>
      <c r="F221" s="33" t="s">
        <v>144</v>
      </c>
      <c r="G221" s="33"/>
      <c r="H221" s="36">
        <f>H222</f>
        <v>92800</v>
      </c>
      <c r="K221" s="36">
        <f t="shared" si="12"/>
        <v>92800</v>
      </c>
      <c r="L221" s="36">
        <f t="shared" si="12"/>
        <v>92800</v>
      </c>
    </row>
    <row r="222" spans="1:12" s="29" customFormat="1" ht="63.75" customHeight="1">
      <c r="A222" s="38" t="s">
        <v>27</v>
      </c>
      <c r="B222" s="32" t="s">
        <v>16</v>
      </c>
      <c r="C222" s="33" t="s">
        <v>93</v>
      </c>
      <c r="D222" s="33" t="s">
        <v>14</v>
      </c>
      <c r="E222" s="33" t="s">
        <v>137</v>
      </c>
      <c r="F222" s="33" t="s">
        <v>144</v>
      </c>
      <c r="G222" s="33" t="s">
        <v>28</v>
      </c>
      <c r="H222" s="36">
        <f>H224</f>
        <v>92800</v>
      </c>
      <c r="K222" s="36">
        <f>K224</f>
        <v>92800</v>
      </c>
      <c r="L222" s="36">
        <f>L224</f>
        <v>92800</v>
      </c>
    </row>
    <row r="223" spans="1:12" s="29" customFormat="1" ht="27" customHeight="1">
      <c r="A223" s="38" t="s">
        <v>189</v>
      </c>
      <c r="B223" s="32" t="s">
        <v>16</v>
      </c>
      <c r="C223" s="33" t="s">
        <v>93</v>
      </c>
      <c r="D223" s="33" t="s">
        <v>14</v>
      </c>
      <c r="E223" s="33" t="s">
        <v>137</v>
      </c>
      <c r="F223" s="33" t="s">
        <v>144</v>
      </c>
      <c r="G223" s="33" t="s">
        <v>187</v>
      </c>
      <c r="H223" s="36">
        <v>92800</v>
      </c>
      <c r="K223" s="36">
        <v>92800</v>
      </c>
      <c r="L223" s="36">
        <v>92800</v>
      </c>
    </row>
    <row r="224" spans="1:12" s="29" customFormat="1" ht="55.5" customHeight="1">
      <c r="A224" s="38" t="s">
        <v>190</v>
      </c>
      <c r="B224" s="32" t="s">
        <v>16</v>
      </c>
      <c r="C224" s="33" t="s">
        <v>93</v>
      </c>
      <c r="D224" s="33" t="s">
        <v>14</v>
      </c>
      <c r="E224" s="33" t="s">
        <v>137</v>
      </c>
      <c r="F224" s="33" t="s">
        <v>144</v>
      </c>
      <c r="G224" s="33" t="s">
        <v>145</v>
      </c>
      <c r="H224" s="36">
        <v>92800</v>
      </c>
      <c r="K224" s="36">
        <v>92800</v>
      </c>
      <c r="L224" s="36">
        <v>92800</v>
      </c>
    </row>
    <row r="225" spans="1:12" s="34" customFormat="1" ht="27" customHeight="1">
      <c r="A225" s="69" t="s">
        <v>162</v>
      </c>
      <c r="B225" s="26" t="s">
        <v>16</v>
      </c>
      <c r="C225" s="27" t="s">
        <v>97</v>
      </c>
      <c r="D225" s="27"/>
      <c r="E225" s="27"/>
      <c r="F225" s="27"/>
      <c r="G225" s="27"/>
      <c r="H225" s="28">
        <v>16200</v>
      </c>
      <c r="K225" s="28">
        <v>16200</v>
      </c>
      <c r="L225" s="28">
        <v>16200</v>
      </c>
    </row>
    <row r="226" spans="1:12" s="29" customFormat="1" ht="51" customHeight="1">
      <c r="A226" s="80" t="s">
        <v>163</v>
      </c>
      <c r="B226" s="32" t="s">
        <v>16</v>
      </c>
      <c r="C226" s="33" t="s">
        <v>97</v>
      </c>
      <c r="D226" s="33" t="s">
        <v>78</v>
      </c>
      <c r="E226" s="33"/>
      <c r="F226" s="33"/>
      <c r="G226" s="33"/>
      <c r="H226" s="36">
        <v>16200</v>
      </c>
      <c r="K226" s="36">
        <v>16200</v>
      </c>
      <c r="L226" s="36">
        <v>16200</v>
      </c>
    </row>
    <row r="227" spans="1:12" s="29" customFormat="1" ht="60.75" customHeight="1">
      <c r="A227" s="81" t="s">
        <v>191</v>
      </c>
      <c r="B227" s="32" t="s">
        <v>16</v>
      </c>
      <c r="C227" s="33" t="s">
        <v>97</v>
      </c>
      <c r="D227" s="33" t="s">
        <v>78</v>
      </c>
      <c r="E227" s="33" t="s">
        <v>194</v>
      </c>
      <c r="F227" s="33"/>
      <c r="G227" s="33"/>
      <c r="H227" s="36">
        <v>16200</v>
      </c>
      <c r="K227" s="36">
        <v>16200</v>
      </c>
      <c r="L227" s="36">
        <v>16200</v>
      </c>
    </row>
    <row r="228" spans="1:12" s="29" customFormat="1" ht="83.25" customHeight="1">
      <c r="A228" s="31" t="s">
        <v>19</v>
      </c>
      <c r="B228" s="32" t="s">
        <v>16</v>
      </c>
      <c r="C228" s="33" t="s">
        <v>97</v>
      </c>
      <c r="D228" s="33" t="s">
        <v>78</v>
      </c>
      <c r="E228" s="33" t="s">
        <v>18</v>
      </c>
      <c r="F228" s="33"/>
      <c r="G228" s="33"/>
      <c r="H228" s="36">
        <f>H230</f>
        <v>16200</v>
      </c>
      <c r="K228" s="36">
        <f>K230</f>
        <v>16200</v>
      </c>
      <c r="L228" s="36">
        <f>L230</f>
        <v>16200</v>
      </c>
    </row>
    <row r="229" spans="1:12" s="29" customFormat="1" ht="69.75" customHeight="1">
      <c r="A229" s="82" t="s">
        <v>197</v>
      </c>
      <c r="B229" s="32" t="s">
        <v>16</v>
      </c>
      <c r="C229" s="33" t="s">
        <v>97</v>
      </c>
      <c r="D229" s="33" t="s">
        <v>78</v>
      </c>
      <c r="E229" s="33" t="s">
        <v>206</v>
      </c>
      <c r="F229" s="33"/>
      <c r="G229" s="33"/>
      <c r="H229" s="36">
        <v>16200</v>
      </c>
      <c r="K229" s="36">
        <v>16200</v>
      </c>
      <c r="L229" s="36">
        <v>16200</v>
      </c>
    </row>
    <row r="230" spans="1:12" s="29" customFormat="1" ht="48" customHeight="1">
      <c r="A230" s="82" t="s">
        <v>198</v>
      </c>
      <c r="B230" s="32" t="s">
        <v>16</v>
      </c>
      <c r="C230" s="33" t="s">
        <v>97</v>
      </c>
      <c r="D230" s="33" t="s">
        <v>78</v>
      </c>
      <c r="E230" s="33" t="s">
        <v>206</v>
      </c>
      <c r="F230" s="33" t="s">
        <v>84</v>
      </c>
      <c r="G230" s="33"/>
      <c r="H230" s="36">
        <v>16200</v>
      </c>
      <c r="K230" s="36">
        <v>16200</v>
      </c>
      <c r="L230" s="36">
        <v>16200</v>
      </c>
    </row>
    <row r="231" spans="1:12" s="29" customFormat="1" ht="53.25" customHeight="1">
      <c r="A231" s="70" t="s">
        <v>112</v>
      </c>
      <c r="B231" s="61" t="s">
        <v>16</v>
      </c>
      <c r="C231" s="33" t="s">
        <v>97</v>
      </c>
      <c r="D231" s="33" t="s">
        <v>78</v>
      </c>
      <c r="E231" s="33" t="s">
        <v>207</v>
      </c>
      <c r="F231" s="33" t="s">
        <v>113</v>
      </c>
      <c r="G231" s="33" t="s">
        <v>114</v>
      </c>
      <c r="H231" s="36">
        <v>16200</v>
      </c>
      <c r="K231" s="36">
        <v>16200</v>
      </c>
      <c r="L231" s="36">
        <v>16200</v>
      </c>
    </row>
    <row r="232" spans="1:12" s="29" customFormat="1" ht="51.75" customHeight="1">
      <c r="A232" s="65" t="s">
        <v>139</v>
      </c>
      <c r="B232" s="66"/>
      <c r="C232" s="33"/>
      <c r="D232" s="33"/>
      <c r="E232" s="33"/>
      <c r="F232" s="33"/>
      <c r="G232" s="55"/>
      <c r="H232" s="62">
        <f>H18+H74+H94++H123+H136+H174+H214+H225</f>
        <v>5198200</v>
      </c>
      <c r="K232" s="62">
        <f>K18+K74+K94+K123+K136+K174+K225+K215</f>
        <v>5201300</v>
      </c>
      <c r="L232" s="62">
        <f>L18+L74+L94+L123+L136+L174+L225+L215</f>
        <v>5204700</v>
      </c>
    </row>
    <row r="233" s="93" customFormat="1" ht="17.25" customHeight="1">
      <c r="A233" s="92"/>
    </row>
    <row r="234" s="93" customFormat="1" ht="17.25" customHeight="1">
      <c r="A234" s="94"/>
    </row>
    <row r="235" s="93" customFormat="1" ht="17.25" customHeight="1">
      <c r="A235" s="94"/>
    </row>
    <row r="236" s="93" customFormat="1" ht="17.25" customHeight="1">
      <c r="A236" s="94"/>
    </row>
    <row r="237" spans="1:8" s="29" customFormat="1" ht="38.25" customHeight="1">
      <c r="A237" s="67" t="s">
        <v>140</v>
      </c>
      <c r="B237" s="68"/>
      <c r="C237" s="68"/>
      <c r="D237" s="68"/>
      <c r="E237" s="68"/>
      <c r="F237" s="68"/>
      <c r="G237" s="86" t="s">
        <v>147</v>
      </c>
      <c r="H237" s="86"/>
    </row>
    <row r="238" spans="1:8" s="29" customFormat="1" ht="14.25" customHeight="1">
      <c r="A238" s="67"/>
      <c r="B238" s="68"/>
      <c r="C238" s="68"/>
      <c r="D238" s="68"/>
      <c r="E238" s="68"/>
      <c r="F238" s="68"/>
      <c r="G238" s="86"/>
      <c r="H238" s="86"/>
    </row>
    <row r="239" spans="1:12" ht="14.25" customHeight="1">
      <c r="A239" s="20"/>
      <c r="B239" s="21"/>
      <c r="C239" s="21"/>
      <c r="D239" s="21"/>
      <c r="E239" s="21"/>
      <c r="F239" s="21"/>
      <c r="G239" s="22"/>
      <c r="H239" s="23"/>
      <c r="K239" s="23"/>
      <c r="L239" s="23"/>
    </row>
    <row r="240" spans="1:12" ht="14.25" customHeight="1">
      <c r="A240" s="20"/>
      <c r="B240" s="21"/>
      <c r="C240" s="21"/>
      <c r="D240" s="21"/>
      <c r="E240" s="21"/>
      <c r="F240" s="21"/>
      <c r="G240" s="22"/>
      <c r="H240" s="24"/>
      <c r="K240" s="24"/>
      <c r="L240" s="24"/>
    </row>
  </sheetData>
  <sheetProtection selectLockedCells="1" selectUnlockedCells="1"/>
  <mergeCells count="13">
    <mergeCell ref="K15:K16"/>
    <mergeCell ref="L15:L16"/>
    <mergeCell ref="A233:IV236"/>
    <mergeCell ref="G237:H237"/>
    <mergeCell ref="G238:H238"/>
    <mergeCell ref="C2:E2"/>
    <mergeCell ref="A10:H10"/>
    <mergeCell ref="A11:H11"/>
    <mergeCell ref="A12:H12"/>
    <mergeCell ref="A13:H13"/>
    <mergeCell ref="A15:A16"/>
    <mergeCell ref="B15:G15"/>
    <mergeCell ref="H15:H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5" r:id="rId1"/>
  <headerFooter alignWithMargins="0">
    <oddFooter>&amp;C&amp;"Arial Cyr,Обычный"&amp;P</oddFooter>
  </headerFooter>
  <rowBreaks count="3" manualBreakCount="3">
    <brk id="56" max="11" man="1"/>
    <brk id="95" max="11" man="1"/>
    <brk id="1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2021-10-28T07:12:03Z</cp:lastPrinted>
  <dcterms:modified xsi:type="dcterms:W3CDTF">2022-01-25T17:35:42Z</dcterms:modified>
  <cp:category/>
  <cp:version/>
  <cp:contentType/>
  <cp:contentStatus/>
</cp:coreProperties>
</file>