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Прегр'!$A$2:$G$48</definedName>
  </definedNames>
  <calcPr fullCalcOnLoad="1"/>
</workbook>
</file>

<file path=xl/sharedStrings.xml><?xml version="1.0" encoding="utf-8"?>
<sst xmlns="http://schemas.openxmlformats.org/spreadsheetml/2006/main" count="550" uniqueCount="256">
  <si>
    <t xml:space="preserve">Приложение № </t>
  </si>
  <si>
    <t xml:space="preserve">к решению сельского Совета </t>
  </si>
  <si>
    <t xml:space="preserve">Преграднеского сельского муниципального </t>
  </si>
  <si>
    <t>образования от 30 декабря 2005 года № 38</t>
  </si>
  <si>
    <t>Администраторы доходов местного бюджета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</si>
  <si>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</si>
  <si>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</si>
  <si>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</si>
  <si>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</si>
  <si>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Территориальная налоговая служба</t>
  </si>
  <si>
    <t>1 01 02000 01 0000 110</t>
  </si>
  <si>
    <t>Налог на доходы физических лиц</t>
  </si>
  <si>
    <t>1 06 01000 03 0000 110</t>
  </si>
  <si>
    <t>Налог на имущество физических лиц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</si>
  <si>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</si>
  <si>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</si>
  <si>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</si>
  <si>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</si>
  <si>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1 06 06030 03 0000 110</t>
  </si>
  <si>
    <t>Земельный налог за земли сельских поселений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</si>
  <si>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</si>
  <si>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</si>
  <si>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</si>
  <si>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1 11 05011 03 0000 120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</si>
  <si>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</si>
  <si>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</si>
  <si>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</si>
  <si>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</si>
  <si>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</si>
  <si>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Администрация муниципального образования</t>
  </si>
  <si>
    <t>1 11 08043 03 0000 120</t>
  </si>
  <si>
    <t>Прочие поступления от использования имущества, находящегося в муниципальной собственности</t>
  </si>
  <si>
    <t>1 14 02033 03 0000 410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</si>
  <si>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</si>
  <si>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 xml:space="preserve">1 14 02033 03 0000 440 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</si>
  <si>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</si>
  <si>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1 15 02030 03 0000 140</t>
  </si>
  <si>
    <t>Платежи, взимаемые муниципальными организациями за выполнение определенных функций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</si>
  <si>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</si>
  <si>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</si>
  <si>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</si>
  <si>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</si>
  <si>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</si>
  <si>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 xml:space="preserve">1 14 01030 03 0000 410 </t>
  </si>
  <si>
    <t>Доходы местных бюджетов от продажи квартир</t>
  </si>
  <si>
    <t>1 14 02030 03 0000 410</t>
  </si>
  <si>
    <t>1 14 02030 03 0000 440</t>
  </si>
  <si>
    <t>1 14 04030 03 0000 420</t>
  </si>
  <si>
    <t>Доходы местных бюджетов от продажи нематериальных активов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</si>
  <si>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</si>
  <si>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</si>
  <si>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</si>
  <si>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</si>
  <si>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</si>
  <si>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</si>
  <si>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1 17 02000 03 0000 120</t>
  </si>
  <si>
    <t>Возмещение потерь сельскохозяйственного производства, связанных с изъятием сельскохозяйственных угодий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</si>
  <si>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</si>
  <si>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</si>
  <si>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</si>
  <si>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</si>
  <si>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2"/>
      </rPr>
      <t>В части доходов, зачисляемых в местный бюджет</t>
    </r>
  </si>
  <si>
    <t>Секретарь сельского Совета</t>
  </si>
  <si>
    <t>Преградненского сельского муниципального образования -</t>
  </si>
  <si>
    <t>А. С. Шунин</t>
  </si>
  <si>
    <t>Приложение № 3</t>
  </si>
  <si>
    <t>Преградненского сельского муниципального</t>
  </si>
  <si>
    <t>образования от  02 марта 2005 года № 2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</si>
  <si>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</si>
  <si>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</si>
  <si>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(в процентах)</t>
  </si>
  <si>
    <t>Наименование налога (сбора)</t>
  </si>
  <si>
    <t xml:space="preserve">Норматив отчислений         </t>
  </si>
  <si>
    <t>1 09 00000 00 0000 000</t>
  </si>
  <si>
    <t>Задолженность и перерасчеты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</si>
  <si>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</si>
  <si>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</si>
  <si>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1 09 06010 02 0000 110</t>
  </si>
  <si>
    <t>Налог с продаж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</si>
  <si>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</si>
  <si>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</si>
  <si>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А.С.Шунин</t>
  </si>
  <si>
    <t>к решению Совета</t>
  </si>
  <si>
    <t>Преградненского сельского поселения</t>
  </si>
  <si>
    <t>от 20.12.2011 года № _____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</si>
  <si>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</si>
  <si>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</si>
  <si>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</si>
  <si>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</si>
  <si>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</si>
  <si>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</si>
  <si>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</si>
  <si>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</si>
  <si>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</si>
  <si>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</si>
  <si>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</si>
  <si>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</si>
  <si>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</si>
  <si>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</si>
  <si>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</si>
  <si>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</si>
  <si>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</si>
  <si>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</si>
  <si>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</si>
  <si>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</si>
  <si>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</si>
  <si>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</si>
  <si>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</si>
  <si>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</si>
  <si>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</si>
  <si>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</si>
  <si>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</si>
  <si>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</si>
  <si>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</si>
  <si>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</si>
  <si>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</si>
  <si>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1 15 00000 00 0000 000</t>
  </si>
  <si>
    <t>Административные платежи и сборы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</si>
  <si>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</si>
  <si>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</si>
  <si>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200 00000 00 0000 000</t>
  </si>
  <si>
    <t>Безвозмездные поступления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</si>
  <si>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</si>
  <si>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</si>
  <si>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</si>
  <si>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</si>
  <si>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</si>
  <si>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</si>
  <si>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</si>
  <si>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</si>
  <si>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</si>
  <si>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</si>
  <si>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</si>
  <si>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</si>
  <si>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</si>
  <si>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</si>
  <si>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II. РАСХОДЫ</t>
  </si>
  <si>
    <t>(тыс. руб.)</t>
  </si>
  <si>
    <t>Наименование</t>
  </si>
  <si>
    <t>Код главы</t>
  </si>
  <si>
    <t>Раздел</t>
  </si>
  <si>
    <t>Подраздел</t>
  </si>
  <si>
    <t>КЦСР</t>
  </si>
  <si>
    <t>КВР</t>
  </si>
  <si>
    <t>Эконом. классиф.</t>
  </si>
  <si>
    <t>Всего</t>
  </si>
  <si>
    <t>в том числе по кварталам</t>
  </si>
  <si>
    <t>I</t>
  </si>
  <si>
    <t>II</t>
  </si>
  <si>
    <t>III</t>
  </si>
  <si>
    <t>IV</t>
  </si>
  <si>
    <t>Содержание отдела ЗАГС</t>
  </si>
  <si>
    <t>01</t>
  </si>
  <si>
    <t>04</t>
  </si>
  <si>
    <t>001 00 00</t>
  </si>
  <si>
    <t>005</t>
  </si>
  <si>
    <t>220</t>
  </si>
  <si>
    <t>221</t>
  </si>
  <si>
    <t>300</t>
  </si>
  <si>
    <t>310</t>
  </si>
  <si>
    <t>340</t>
  </si>
  <si>
    <t>Итого:</t>
  </si>
  <si>
    <t>Содержание администрации муниципального образования</t>
  </si>
  <si>
    <t>001  00 00</t>
  </si>
  <si>
    <t>042</t>
  </si>
  <si>
    <t>211</t>
  </si>
  <si>
    <t>212</t>
  </si>
  <si>
    <t>213</t>
  </si>
  <si>
    <t>223</t>
  </si>
  <si>
    <t>в том числе:      теплоэнергия</t>
  </si>
  <si>
    <t xml:space="preserve">                            электроэнергия</t>
  </si>
  <si>
    <t xml:space="preserve">                           водоснабжение</t>
  </si>
  <si>
    <t>Всего:</t>
  </si>
  <si>
    <t>Мероприятия по землеустройству и землепользованию</t>
  </si>
  <si>
    <t>082</t>
  </si>
  <si>
    <t>11</t>
  </si>
  <si>
    <t>340 00 00</t>
  </si>
  <si>
    <t>406</t>
  </si>
  <si>
    <t>290</t>
  </si>
  <si>
    <t>Коммунальное хозяйство</t>
  </si>
  <si>
    <t>132</t>
  </si>
  <si>
    <t>05</t>
  </si>
  <si>
    <t>02</t>
  </si>
  <si>
    <t xml:space="preserve">351 00 00 </t>
  </si>
  <si>
    <t>412</t>
  </si>
  <si>
    <t>200</t>
  </si>
  <si>
    <t>Содержание детских дошкольных учреждений</t>
  </si>
  <si>
    <t>074</t>
  </si>
  <si>
    <t>07</t>
  </si>
  <si>
    <t xml:space="preserve">420 00 00 </t>
  </si>
  <si>
    <t>327</t>
  </si>
  <si>
    <t>210</t>
  </si>
  <si>
    <t>225</t>
  </si>
  <si>
    <t>226</t>
  </si>
  <si>
    <t>260</t>
  </si>
  <si>
    <t>262</t>
  </si>
  <si>
    <t>Содержание общеобразовательных школ</t>
  </si>
  <si>
    <t xml:space="preserve">421 00 00 </t>
  </si>
  <si>
    <t>Мероприятия по опеке и попечительству</t>
  </si>
  <si>
    <t>055</t>
  </si>
  <si>
    <t>10</t>
  </si>
  <si>
    <t>511 00 00</t>
  </si>
  <si>
    <t>481</t>
  </si>
  <si>
    <t>Всего расходов:</t>
  </si>
  <si>
    <t>Приложение  №3</t>
  </si>
  <si>
    <t>к пректу решения Совета Кызыл - Урупского сельского поселения</t>
  </si>
  <si>
    <t xml:space="preserve">  от              №</t>
  </si>
  <si>
    <t>Объем поступления доходов в бюджет</t>
  </si>
  <si>
    <t>Кызыл - Урупского  сельского поселения</t>
  </si>
  <si>
    <t xml:space="preserve">На 2019- 2021 годы </t>
  </si>
  <si>
    <t>Наименование доходов</t>
  </si>
  <si>
    <t xml:space="preserve"> 2019 г                                   Сумма (руб.)</t>
  </si>
  <si>
    <t>2020 г                                    Сумма (руб.)</t>
  </si>
  <si>
    <t>2021 г                         Сумма (руб.)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</si>
  <si>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</si>
  <si>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</si>
  <si>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</si>
  <si>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</si>
  <si>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</si>
  <si>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</si>
  <si>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</si>
  <si>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</si>
  <si>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</si>
  <si>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</si>
  <si>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</si>
  <si>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</si>
  <si>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</si>
  <si>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</si>
  <si>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</si>
  <si>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</si>
  <si>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</si>
  <si>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</si>
  <si>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</si>
  <si>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</si>
  <si>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</si>
  <si>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</si>
  <si>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</si>
  <si>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</si>
  <si>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</si>
  <si>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</si>
  <si>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</si>
  <si>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</si>
  <si>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</si>
  <si>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Дотация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</si>
  <si>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</si>
  <si>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</si>
  <si>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</si>
  <si>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</si>
  <si>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</si>
  <si>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</si>
  <si>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2 02 03003 00 0000 151</t>
  </si>
  <si>
    <t>Субвенции бюджетам на регистрацию актов гражданского состояния</t>
  </si>
  <si>
    <t>2 02 03003 10 0000 151</t>
  </si>
  <si>
    <t>Субвенции бюджетам сельских поселений на регистрацию актов гражданского состояния</t>
  </si>
  <si>
    <t>Доходы всего</t>
  </si>
  <si>
    <t>Председатель  Совета Кызыл- Урупского сельского поселения                                                 Д.Ш.Шунгаров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</si>
</sst>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1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2"/>
      <name val="Arial"/>
      <family val="2"/>
    </font>
    <font>
      <i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0" fillId="0" borderId="4" xfId="0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4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0" fillId="0" borderId="4" xfId="0" applyBorder="1" applyAlignment="1">
      <alignment horizontal="center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5" fontId="0" fillId="0" borderId="4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5" fontId="0" fillId="0" borderId="5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left" vertical="center" wrapText="1"/>
    </xf>
    <xf numFmtId="164" fontId="0" fillId="0" borderId="3" xfId="0" applyBorder="1" applyAlignment="1">
      <alignment/>
    </xf>
    <xf numFmtId="164" fontId="0" fillId="0" borderId="8" xfId="0" applyFont="1" applyBorder="1" applyAlignment="1">
      <alignment horizontal="left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9" xfId="0" applyFont="1" applyBorder="1" applyAlignment="1">
      <alignment horizontal="left" vertical="center" wrapText="1"/>
    </xf>
    <xf numFmtId="164" fontId="6" fillId="0" borderId="5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left"/>
    </xf>
    <xf numFmtId="164" fontId="3" fillId="0" borderId="13" xfId="0" applyFont="1" applyBorder="1" applyAlignment="1">
      <alignment/>
    </xf>
    <xf numFmtId="164" fontId="3" fillId="0" borderId="11" xfId="0" applyFont="1" applyBorder="1" applyAlignment="1">
      <alignment horizontal="center" vertical="center"/>
    </xf>
    <xf numFmtId="164" fontId="3" fillId="0" borderId="14" xfId="0" applyFont="1" applyBorder="1" applyAlignment="1">
      <alignment horizontal="left"/>
    </xf>
    <xf numFmtId="164" fontId="3" fillId="0" borderId="15" xfId="0" applyFont="1" applyBorder="1" applyAlignment="1">
      <alignment/>
    </xf>
    <xf numFmtId="164" fontId="3" fillId="0" borderId="4" xfId="0" applyFont="1" applyBorder="1" applyAlignment="1">
      <alignment horizontal="center" vertical="center"/>
    </xf>
    <xf numFmtId="164" fontId="0" fillId="0" borderId="14" xfId="0" applyFont="1" applyBorder="1" applyAlignment="1">
      <alignment horizontal="left"/>
    </xf>
    <xf numFmtId="164" fontId="0" fillId="0" borderId="15" xfId="0" applyBorder="1" applyAlignment="1">
      <alignment/>
    </xf>
    <xf numFmtId="164" fontId="3" fillId="0" borderId="14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4" fontId="3" fillId="0" borderId="16" xfId="0" applyFont="1" applyBorder="1" applyAlignment="1">
      <alignment horizontal="left" wrapText="1"/>
    </xf>
    <xf numFmtId="164" fontId="0" fillId="0" borderId="16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17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9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3" fillId="0" borderId="22" xfId="0" applyFont="1" applyBorder="1" applyAlignment="1">
      <alignment horizontal="center" vertical="center" wrapText="1"/>
    </xf>
    <xf numFmtId="164" fontId="3" fillId="0" borderId="23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21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left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26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4" fontId="0" fillId="0" borderId="27" xfId="0" applyBorder="1" applyAlignment="1">
      <alignment horizontal="center" vertical="center" wrapText="1"/>
    </xf>
    <xf numFmtId="164" fontId="3" fillId="0" borderId="14" xfId="0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/>
    </xf>
    <xf numFmtId="164" fontId="3" fillId="0" borderId="27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/>
    </xf>
    <xf numFmtId="164" fontId="3" fillId="0" borderId="28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29" xfId="0" applyFont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4" fontId="3" fillId="0" borderId="17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0" fillId="0" borderId="32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left" vertical="center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13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/>
    </xf>
    <xf numFmtId="165" fontId="0" fillId="0" borderId="32" xfId="0" applyNumberFormat="1" applyFont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11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left"/>
    </xf>
    <xf numFmtId="167" fontId="13" fillId="0" borderId="3" xfId="0" applyNumberFormat="1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3" fillId="0" borderId="4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left"/>
    </xf>
    <xf numFmtId="167" fontId="13" fillId="0" borderId="4" xfId="0" applyNumberFormat="1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left"/>
    </xf>
    <xf numFmtId="167" fontId="15" fillId="0" borderId="4" xfId="0" applyNumberFormat="1" applyFont="1" applyBorder="1" applyAlignment="1">
      <alignment horizontal="center" vertical="center"/>
    </xf>
    <xf numFmtId="164" fontId="16" fillId="0" borderId="4" xfId="0" applyFont="1" applyBorder="1" applyAlignment="1">
      <alignment horizontal="left" vertical="center" wrapText="1"/>
    </xf>
    <xf numFmtId="164" fontId="12" fillId="0" borderId="4" xfId="0" applyFont="1" applyBorder="1" applyAlignment="1">
      <alignment horizontal="left" vertical="center" wrapText="1"/>
    </xf>
    <xf numFmtId="164" fontId="13" fillId="0" borderId="4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/>
    </xf>
    <xf numFmtId="164" fontId="16" fillId="0" borderId="4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 horizontal="center" vertical="center"/>
    </xf>
    <xf numFmtId="164" fontId="13" fillId="0" borderId="17" xfId="0" applyFont="1" applyBorder="1" applyAlignment="1">
      <alignment horizontal="center" vertical="center"/>
    </xf>
    <xf numFmtId="167" fontId="13" fillId="0" borderId="17" xfId="0" applyNumberFormat="1" applyFont="1" applyBorder="1" applyAlignment="1">
      <alignment horizontal="center" vertical="center"/>
    </xf>
    <xf numFmtId="164" fontId="15" fillId="0" borderId="17" xfId="0" applyFont="1" applyBorder="1" applyAlignment="1">
      <alignment horizontal="center" vertical="center"/>
    </xf>
    <xf numFmtId="167" fontId="15" fillId="0" borderId="17" xfId="0" applyNumberFormat="1" applyFont="1" applyBorder="1" applyAlignment="1">
      <alignment horizontal="center" vertical="center"/>
    </xf>
    <xf numFmtId="168" fontId="13" fillId="0" borderId="17" xfId="0" applyNumberFormat="1" applyFont="1" applyBorder="1" applyAlignment="1">
      <alignment horizontal="center" vertical="center"/>
    </xf>
    <xf numFmtId="168" fontId="15" fillId="0" borderId="17" xfId="0" applyNumberFormat="1" applyFont="1" applyBorder="1" applyAlignment="1">
      <alignment horizontal="center" vertical="center"/>
    </xf>
    <xf numFmtId="164" fontId="17" fillId="0" borderId="5" xfId="0" applyFont="1" applyBorder="1" applyAlignment="1">
      <alignment/>
    </xf>
    <xf numFmtId="164" fontId="12" fillId="0" borderId="5" xfId="0" applyFont="1" applyBorder="1" applyAlignment="1">
      <alignment horizontal="left" vertical="center" wrapText="1"/>
    </xf>
    <xf numFmtId="168" fontId="13" fillId="0" borderId="5" xfId="0" applyNumberFormat="1" applyFont="1" applyBorder="1" applyAlignment="1">
      <alignment horizontal="center" vertical="center"/>
    </xf>
    <xf numFmtId="164" fontId="16" fillId="0" borderId="0" xfId="0" applyFont="1" applyBorder="1" applyAlignment="1">
      <alignment horizontal="left" wrapText="1"/>
    </xf>
    <xf numFmtId="164" fontId="11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12.25390625" style="1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" t="s">
        <v>0</v>
      </c>
      <c r="H1" s="2"/>
      <c r="I1" s="2"/>
      <c r="J1" s="2"/>
    </row>
    <row r="2" spans="7:10" ht="12.75">
      <c r="G2" s="2" t="s">
        <v>1</v>
      </c>
      <c r="H2" s="2"/>
      <c r="I2" s="2"/>
      <c r="J2" s="2"/>
    </row>
    <row r="3" spans="7:10" ht="12.75">
      <c r="G3" s="2" t="s">
        <v>2</v>
      </c>
      <c r="H3" s="2"/>
      <c r="I3" s="2"/>
      <c r="J3" s="2"/>
    </row>
    <row r="4" spans="7:10" ht="12.75">
      <c r="G4" s="2" t="s">
        <v>3</v>
      </c>
      <c r="H4" s="2"/>
      <c r="I4" s="2"/>
      <c r="J4" s="2"/>
    </row>
    <row r="6" spans="1:10" ht="12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</row>
    <row r="8" spans="1:10" ht="12.75" customHeight="1">
      <c r="A8" s="4" t="s">
        <v>5</v>
      </c>
      <c r="B8" s="4"/>
      <c r="C8" s="4"/>
      <c r="D8" s="4"/>
      <c r="E8" s="5" t="s">
        <v>6</v>
      </c>
      <c r="F8" s="5"/>
      <c r="G8" s="5"/>
      <c r="H8" s="5"/>
      <c r="I8" s="5"/>
      <c r="J8" s="5"/>
    </row>
    <row r="9" spans="1:10" ht="12.75">
      <c r="A9" s="4"/>
      <c r="B9" s="4"/>
      <c r="C9" s="4"/>
      <c r="D9" s="4"/>
      <c r="E9" s="5"/>
      <c r="F9" s="5"/>
      <c r="G9" s="5"/>
      <c r="H9" s="5"/>
      <c r="I9" s="5"/>
      <c r="J9" s="5"/>
    </row>
    <row r="10" spans="1:10" ht="12.75" customHeight="1">
      <c r="A10" s="5" t="s">
        <v>7</v>
      </c>
      <c r="B10" s="6" t="s">
        <v>8</v>
      </c>
      <c r="C10" s="6"/>
      <c r="D10" s="6"/>
      <c r="E10" s="5"/>
      <c r="F10" s="5"/>
      <c r="G10" s="5"/>
      <c r="H10" s="5"/>
      <c r="I10" s="5"/>
      <c r="J10" s="5"/>
    </row>
    <row r="11" spans="1:10" ht="12.75">
      <c r="A11" s="5"/>
      <c r="B11" s="6"/>
      <c r="C11" s="6"/>
      <c r="D11" s="6"/>
      <c r="E11" s="5"/>
      <c r="F11" s="5"/>
      <c r="G11" s="5"/>
      <c r="H11" s="5"/>
      <c r="I11" s="5"/>
      <c r="J11" s="5"/>
    </row>
    <row r="12" spans="1:10" ht="12.75">
      <c r="A12" s="5"/>
      <c r="B12" s="6"/>
      <c r="C12" s="6"/>
      <c r="D12" s="6"/>
      <c r="E12" s="5"/>
      <c r="F12" s="5"/>
      <c r="G12" s="5"/>
      <c r="H12" s="5"/>
      <c r="I12" s="5"/>
      <c r="J12" s="5"/>
    </row>
    <row r="13" spans="1:10" ht="12.75">
      <c r="A13" s="7">
        <v>1</v>
      </c>
      <c r="B13" s="7">
        <v>2</v>
      </c>
      <c r="C13" s="7"/>
      <c r="D13" s="7"/>
      <c r="E13" s="7">
        <v>3</v>
      </c>
      <c r="F13" s="7"/>
      <c r="G13" s="7"/>
      <c r="H13" s="7"/>
      <c r="I13" s="7"/>
      <c r="J13" s="7"/>
    </row>
    <row r="14" spans="1:10" s="10" customFormat="1" ht="12.75" customHeight="1">
      <c r="A14" s="8"/>
      <c r="B14" s="9"/>
      <c r="C14" s="9"/>
      <c r="D14" s="9"/>
      <c r="E14" s="8" t="s">
        <v>9</v>
      </c>
      <c r="F14" s="8"/>
      <c r="G14" s="8"/>
      <c r="H14" s="8"/>
      <c r="I14" s="8"/>
      <c r="J14" s="8"/>
    </row>
    <row r="15" spans="1:10" ht="12.75" customHeight="1">
      <c r="A15" s="11">
        <v>182</v>
      </c>
      <c r="B15" s="12" t="s">
        <v>10</v>
      </c>
      <c r="C15" s="12"/>
      <c r="D15" s="12"/>
      <c r="E15" s="13" t="s">
        <v>11</v>
      </c>
      <c r="F15" s="13"/>
      <c r="G15" s="13"/>
      <c r="H15" s="13"/>
      <c r="I15" s="13"/>
      <c r="J15" s="13"/>
    </row>
    <row r="16" spans="1:11" ht="15.75" customHeight="1">
      <c r="A16" s="11">
        <v>182</v>
      </c>
      <c r="B16" s="12" t="s">
        <v>12</v>
      </c>
      <c r="C16" s="12"/>
      <c r="D16" s="12"/>
      <c r="E16" s="13" t="s">
        <v>13</v>
      </c>
      <c r="F16" s="13"/>
      <c r="G16" s="13"/>
      <c r="H16" s="13"/>
      <c r="I16" s="13"/>
      <c r="J16" s="13"/>
      <c r="K16" s="14"/>
    </row>
    <row r="17" spans="1:10" ht="12.75" customHeight="1">
      <c r="A17" s="11">
        <v>182</v>
      </c>
      <c r="B17" s="12" t="s">
        <v>14</v>
      </c>
      <c r="C17" s="12"/>
      <c r="D17" s="12"/>
      <c r="E17" s="13" t="s">
        <v>15</v>
      </c>
      <c r="F17" s="13"/>
      <c r="G17" s="13"/>
      <c r="H17" s="13"/>
      <c r="I17" s="13"/>
      <c r="J17" s="13"/>
    </row>
    <row r="18" spans="1:11" ht="17.25" customHeight="1">
      <c r="A18" s="11">
        <v>182</v>
      </c>
      <c r="B18" s="12" t="s">
        <v>16</v>
      </c>
      <c r="C18" s="12"/>
      <c r="D18" s="12"/>
      <c r="E18" s="15" t="s">
        <v>17</v>
      </c>
      <c r="F18" s="15"/>
      <c r="G18" s="15"/>
      <c r="H18" s="15"/>
      <c r="I18" s="15"/>
      <c r="J18" s="15"/>
      <c r="K18" s="16"/>
    </row>
    <row r="19" spans="1:11" ht="19.5" customHeight="1">
      <c r="A19" s="11">
        <v>182</v>
      </c>
      <c r="B19" s="12" t="s">
        <v>18</v>
      </c>
      <c r="C19" s="12"/>
      <c r="D19" s="12"/>
      <c r="E19" s="15" t="s">
        <v>19</v>
      </c>
      <c r="F19" s="15"/>
      <c r="G19" s="15"/>
      <c r="H19" s="15"/>
      <c r="I19" s="15"/>
      <c r="J19" s="15"/>
      <c r="K19" s="16"/>
    </row>
    <row r="20" spans="1:10" ht="40.5" customHeight="1">
      <c r="A20" s="17"/>
      <c r="B20" s="17"/>
      <c r="C20" s="17"/>
      <c r="D20" s="17"/>
      <c r="E20" s="18" t="s">
        <v>20</v>
      </c>
      <c r="F20" s="18"/>
      <c r="G20" s="18"/>
      <c r="H20" s="18"/>
      <c r="I20" s="18"/>
      <c r="J20" s="18"/>
    </row>
    <row r="21" spans="1:10" ht="29.25" customHeight="1">
      <c r="A21" s="17">
        <v>165</v>
      </c>
      <c r="B21" s="17" t="s">
        <v>21</v>
      </c>
      <c r="C21" s="17"/>
      <c r="D21" s="17"/>
      <c r="E21" s="15" t="s">
        <v>22</v>
      </c>
      <c r="F21" s="15"/>
      <c r="G21" s="15"/>
      <c r="H21" s="15"/>
      <c r="I21" s="15"/>
      <c r="J21" s="15"/>
    </row>
    <row r="22" spans="1:10" ht="51" customHeight="1">
      <c r="A22" s="11">
        <v>165</v>
      </c>
      <c r="B22" s="12" t="s">
        <v>23</v>
      </c>
      <c r="C22" s="12"/>
      <c r="D22" s="12"/>
      <c r="E22" s="15" t="s">
        <v>24</v>
      </c>
      <c r="F22" s="15"/>
      <c r="G22" s="15"/>
      <c r="H22" s="15"/>
      <c r="I22" s="15"/>
      <c r="J22" s="15"/>
    </row>
    <row r="23" spans="1:10" ht="38.25" customHeight="1">
      <c r="A23" s="11">
        <v>165</v>
      </c>
      <c r="B23" s="12" t="s">
        <v>25</v>
      </c>
      <c r="C23" s="12"/>
      <c r="D23" s="12"/>
      <c r="E23" s="15" t="s">
        <v>26</v>
      </c>
      <c r="F23" s="15"/>
      <c r="G23" s="15"/>
      <c r="H23" s="15"/>
      <c r="I23" s="15"/>
      <c r="J23" s="15"/>
    </row>
    <row r="24" spans="1:10" ht="38.25" customHeight="1">
      <c r="A24" s="11">
        <v>165</v>
      </c>
      <c r="B24" s="12" t="s">
        <v>27</v>
      </c>
      <c r="C24" s="12"/>
      <c r="D24" s="12"/>
      <c r="E24" s="15" t="s">
        <v>28</v>
      </c>
      <c r="F24" s="15"/>
      <c r="G24" s="15"/>
      <c r="H24" s="15"/>
      <c r="I24" s="15"/>
      <c r="J24" s="15"/>
    </row>
    <row r="25" spans="1:11" ht="15.75" customHeight="1">
      <c r="A25" s="11"/>
      <c r="B25" s="11"/>
      <c r="C25" s="11"/>
      <c r="D25" s="11"/>
      <c r="E25" s="18" t="s">
        <v>29</v>
      </c>
      <c r="F25" s="18"/>
      <c r="G25" s="18"/>
      <c r="H25" s="18"/>
      <c r="I25" s="18"/>
      <c r="J25" s="18"/>
      <c r="K25" s="10"/>
    </row>
    <row r="26" spans="1:11" ht="25.5" customHeight="1">
      <c r="A26" s="11">
        <v>303</v>
      </c>
      <c r="B26" s="12" t="s">
        <v>30</v>
      </c>
      <c r="C26" s="12"/>
      <c r="D26" s="12"/>
      <c r="E26" s="15" t="s">
        <v>31</v>
      </c>
      <c r="F26" s="15"/>
      <c r="G26" s="15"/>
      <c r="H26" s="15"/>
      <c r="I26" s="15"/>
      <c r="J26" s="15"/>
      <c r="K26" s="10"/>
    </row>
    <row r="27" spans="1:11" ht="39" customHeight="1">
      <c r="A27" s="11">
        <v>301</v>
      </c>
      <c r="B27" s="11" t="s">
        <v>32</v>
      </c>
      <c r="C27" s="11"/>
      <c r="D27" s="11"/>
      <c r="E27" s="15" t="s">
        <v>33</v>
      </c>
      <c r="F27" s="15"/>
      <c r="G27" s="15"/>
      <c r="H27" s="15"/>
      <c r="I27" s="15"/>
      <c r="J27" s="15"/>
      <c r="K27" s="10"/>
    </row>
    <row r="28" spans="1:11" ht="38.25" customHeight="1">
      <c r="A28" s="11">
        <v>301</v>
      </c>
      <c r="B28" s="11" t="s">
        <v>34</v>
      </c>
      <c r="C28" s="11"/>
      <c r="D28" s="11"/>
      <c r="E28" s="15" t="s">
        <v>35</v>
      </c>
      <c r="F28" s="15"/>
      <c r="G28" s="15"/>
      <c r="H28" s="15"/>
      <c r="I28" s="15"/>
      <c r="J28" s="15"/>
      <c r="K28" s="10"/>
    </row>
    <row r="29" spans="1:11" ht="26.25" customHeight="1">
      <c r="A29" s="11">
        <v>301</v>
      </c>
      <c r="B29" s="12" t="s">
        <v>36</v>
      </c>
      <c r="C29" s="12"/>
      <c r="D29" s="12"/>
      <c r="E29" s="15" t="s">
        <v>37</v>
      </c>
      <c r="F29" s="15"/>
      <c r="G29" s="15"/>
      <c r="H29" s="15"/>
      <c r="I29" s="15"/>
      <c r="J29" s="15"/>
      <c r="K29" s="10"/>
    </row>
    <row r="30" spans="1:10" ht="12.75">
      <c r="A30" s="17"/>
      <c r="B30" s="17"/>
      <c r="C30" s="17"/>
      <c r="D30" s="17"/>
      <c r="E30" s="19" t="s">
        <v>38</v>
      </c>
      <c r="F30" s="19"/>
      <c r="G30" s="19"/>
      <c r="H30" s="19"/>
      <c r="I30" s="19"/>
      <c r="J30" s="19"/>
    </row>
    <row r="31" spans="1:10" ht="26.25" customHeight="1">
      <c r="A31" s="20" t="s">
        <v>39</v>
      </c>
      <c r="B31" s="12" t="s">
        <v>30</v>
      </c>
      <c r="C31" s="12"/>
      <c r="D31" s="12"/>
      <c r="E31" s="15" t="s">
        <v>31</v>
      </c>
      <c r="F31" s="15"/>
      <c r="G31" s="15"/>
      <c r="H31" s="15"/>
      <c r="I31" s="15"/>
      <c r="J31" s="15"/>
    </row>
    <row r="32" spans="1:10" ht="26.25" customHeight="1">
      <c r="A32" s="20" t="s">
        <v>39</v>
      </c>
      <c r="B32" s="12" t="s">
        <v>40</v>
      </c>
      <c r="C32" s="12"/>
      <c r="D32" s="12"/>
      <c r="E32" s="15" t="s">
        <v>41</v>
      </c>
      <c r="F32" s="15"/>
      <c r="G32" s="15"/>
      <c r="H32" s="15"/>
      <c r="I32" s="15"/>
      <c r="J32" s="15"/>
    </row>
    <row r="33" spans="1:10" ht="12.75">
      <c r="A33" s="21" t="s">
        <v>42</v>
      </c>
      <c r="B33" s="17" t="s">
        <v>43</v>
      </c>
      <c r="C33" s="17"/>
      <c r="D33" s="17"/>
      <c r="E33" s="13" t="s">
        <v>44</v>
      </c>
      <c r="F33" s="13"/>
      <c r="G33" s="13"/>
      <c r="H33" s="13"/>
      <c r="I33" s="13"/>
      <c r="J33" s="13"/>
    </row>
    <row r="34" spans="1:11" ht="36.75" customHeight="1">
      <c r="A34" s="20" t="s">
        <v>39</v>
      </c>
      <c r="B34" s="12" t="s">
        <v>45</v>
      </c>
      <c r="C34" s="12"/>
      <c r="D34" s="12"/>
      <c r="E34" s="15" t="s">
        <v>33</v>
      </c>
      <c r="F34" s="15"/>
      <c r="G34" s="15"/>
      <c r="H34" s="15"/>
      <c r="I34" s="15"/>
      <c r="J34" s="15"/>
      <c r="K34" s="22"/>
    </row>
    <row r="35" spans="1:11" ht="38.25" customHeight="1">
      <c r="A35" s="20" t="s">
        <v>39</v>
      </c>
      <c r="B35" s="12" t="s">
        <v>46</v>
      </c>
      <c r="C35" s="12"/>
      <c r="D35" s="12"/>
      <c r="E35" s="15" t="s">
        <v>35</v>
      </c>
      <c r="F35" s="15"/>
      <c r="G35" s="15"/>
      <c r="H35" s="15"/>
      <c r="I35" s="15"/>
      <c r="J35" s="15"/>
      <c r="K35" s="22"/>
    </row>
    <row r="36" spans="1:10" ht="24.75" customHeight="1">
      <c r="A36" s="23" t="s">
        <v>39</v>
      </c>
      <c r="B36" s="11" t="s">
        <v>47</v>
      </c>
      <c r="C36" s="11"/>
      <c r="D36" s="11"/>
      <c r="E36" s="15" t="s">
        <v>48</v>
      </c>
      <c r="F36" s="15"/>
      <c r="G36" s="15"/>
      <c r="H36" s="15"/>
      <c r="I36" s="15"/>
      <c r="J36" s="15"/>
    </row>
    <row r="37" spans="1:10" ht="24.75" customHeight="1">
      <c r="A37" s="20" t="s">
        <v>39</v>
      </c>
      <c r="B37" s="12" t="s">
        <v>36</v>
      </c>
      <c r="C37" s="12"/>
      <c r="D37" s="12"/>
      <c r="E37" s="15" t="s">
        <v>37</v>
      </c>
      <c r="F37" s="15"/>
      <c r="G37" s="15"/>
      <c r="H37" s="15"/>
      <c r="I37" s="15"/>
      <c r="J37" s="15"/>
    </row>
    <row r="38" spans="1:10" ht="26.25" customHeight="1">
      <c r="A38" s="23" t="s">
        <v>39</v>
      </c>
      <c r="B38" s="11" t="s">
        <v>49</v>
      </c>
      <c r="C38" s="11"/>
      <c r="D38" s="11"/>
      <c r="E38" s="24" t="s">
        <v>50</v>
      </c>
      <c r="F38" s="24"/>
      <c r="G38" s="24"/>
      <c r="H38" s="24"/>
      <c r="I38" s="24"/>
      <c r="J38" s="24"/>
    </row>
    <row r="39" spans="1:10" ht="26.25" customHeight="1">
      <c r="A39" s="23" t="s">
        <v>39</v>
      </c>
      <c r="B39" s="11" t="s">
        <v>51</v>
      </c>
      <c r="C39" s="11"/>
      <c r="D39" s="11"/>
      <c r="E39" s="15" t="s">
        <v>52</v>
      </c>
      <c r="F39" s="15"/>
      <c r="G39" s="15"/>
      <c r="H39" s="15"/>
      <c r="I39" s="15"/>
      <c r="J39" s="15"/>
    </row>
    <row r="40" spans="1:10" ht="39" customHeight="1">
      <c r="A40" s="23" t="s">
        <v>39</v>
      </c>
      <c r="B40" s="11" t="s">
        <v>53</v>
      </c>
      <c r="C40" s="11"/>
      <c r="D40" s="11"/>
      <c r="E40" s="15" t="s">
        <v>54</v>
      </c>
      <c r="F40" s="15"/>
      <c r="G40" s="15"/>
      <c r="H40" s="15"/>
      <c r="I40" s="15"/>
      <c r="J40" s="15"/>
    </row>
    <row r="41" spans="1:10" ht="25.5" customHeight="1">
      <c r="A41" s="23" t="s">
        <v>39</v>
      </c>
      <c r="B41" s="11" t="s">
        <v>55</v>
      </c>
      <c r="C41" s="11"/>
      <c r="D41" s="11"/>
      <c r="E41" s="15" t="s">
        <v>56</v>
      </c>
      <c r="F41" s="15"/>
      <c r="G41" s="15"/>
      <c r="H41" s="15"/>
      <c r="I41" s="15"/>
      <c r="J41" s="15"/>
    </row>
    <row r="42" spans="1:10" ht="12.75">
      <c r="A42" s="23" t="s">
        <v>39</v>
      </c>
      <c r="B42" s="17" t="s">
        <v>57</v>
      </c>
      <c r="C42" s="17"/>
      <c r="D42" s="17"/>
      <c r="E42" s="13" t="s">
        <v>58</v>
      </c>
      <c r="F42" s="13"/>
      <c r="G42" s="13"/>
      <c r="H42" s="13"/>
      <c r="I42" s="13"/>
      <c r="J42" s="13"/>
    </row>
    <row r="43" spans="1:11" ht="24.75" customHeight="1">
      <c r="A43" s="25" t="s">
        <v>39</v>
      </c>
      <c r="B43" s="26" t="s">
        <v>59</v>
      </c>
      <c r="C43" s="26"/>
      <c r="D43" s="26"/>
      <c r="E43" s="27" t="s">
        <v>60</v>
      </c>
      <c r="F43" s="27"/>
      <c r="G43" s="27"/>
      <c r="H43" s="27"/>
      <c r="I43" s="27"/>
      <c r="J43" s="27"/>
      <c r="K43" s="22"/>
    </row>
    <row r="44" spans="1:10" ht="12.75">
      <c r="A44" s="28" t="s">
        <v>61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2.7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2.7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6" ht="12.75">
      <c r="A47" s="30" t="s">
        <v>62</v>
      </c>
      <c r="B47" s="30"/>
      <c r="C47" s="30"/>
      <c r="D47" s="30"/>
      <c r="E47" s="30"/>
      <c r="F47" s="31"/>
    </row>
    <row r="48" spans="1:10" ht="12.75">
      <c r="A48" s="30" t="s">
        <v>63</v>
      </c>
      <c r="B48" s="30"/>
      <c r="C48" s="30"/>
      <c r="D48" s="30"/>
      <c r="E48" s="30"/>
      <c r="F48" s="30"/>
      <c r="I48" s="32" t="s">
        <v>64</v>
      </c>
      <c r="J48" s="32"/>
    </row>
    <row r="49" ht="12.75">
      <c r="A49" s="33"/>
    </row>
  </sheetData>
  <sheetProtection selectLockedCells="1" selectUnlockedCells="1"/>
  <mergeCells count="77">
    <mergeCell ref="G1:J1"/>
    <mergeCell ref="G2:J2"/>
    <mergeCell ref="G3:J3"/>
    <mergeCell ref="G4:J4"/>
    <mergeCell ref="A6:J6"/>
    <mergeCell ref="A8:D9"/>
    <mergeCell ref="E8:J12"/>
    <mergeCell ref="A10:A12"/>
    <mergeCell ref="B10:D12"/>
    <mergeCell ref="B13:D13"/>
    <mergeCell ref="E13:J13"/>
    <mergeCell ref="B14:D14"/>
    <mergeCell ref="E14:J14"/>
    <mergeCell ref="B15:D15"/>
    <mergeCell ref="E15:J15"/>
    <mergeCell ref="B16:D16"/>
    <mergeCell ref="E16:J16"/>
    <mergeCell ref="B17:D17"/>
    <mergeCell ref="E17:J17"/>
    <mergeCell ref="B18:D18"/>
    <mergeCell ref="E18:J18"/>
    <mergeCell ref="B19:D19"/>
    <mergeCell ref="E19:J19"/>
    <mergeCell ref="B20:D20"/>
    <mergeCell ref="E20:J20"/>
    <mergeCell ref="B21:D21"/>
    <mergeCell ref="E21:J21"/>
    <mergeCell ref="B22:D22"/>
    <mergeCell ref="E22:J22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B28:D28"/>
    <mergeCell ref="E28:J28"/>
    <mergeCell ref="B29:D29"/>
    <mergeCell ref="E29:J29"/>
    <mergeCell ref="B30:D30"/>
    <mergeCell ref="E30:J30"/>
    <mergeCell ref="B31:D31"/>
    <mergeCell ref="E31:J31"/>
    <mergeCell ref="B32:D32"/>
    <mergeCell ref="E32:J32"/>
    <mergeCell ref="B33:D33"/>
    <mergeCell ref="E33:J33"/>
    <mergeCell ref="B34:D34"/>
    <mergeCell ref="E34:J34"/>
    <mergeCell ref="B35:D35"/>
    <mergeCell ref="E35:J35"/>
    <mergeCell ref="B36:D36"/>
    <mergeCell ref="E36:J36"/>
    <mergeCell ref="B37:D37"/>
    <mergeCell ref="E37:J37"/>
    <mergeCell ref="B38:D38"/>
    <mergeCell ref="E38:J38"/>
    <mergeCell ref="B39:D39"/>
    <mergeCell ref="E39:J39"/>
    <mergeCell ref="B40:D40"/>
    <mergeCell ref="E40:J40"/>
    <mergeCell ref="B41:D41"/>
    <mergeCell ref="E41:J41"/>
    <mergeCell ref="B42:D42"/>
    <mergeCell ref="E42:J42"/>
    <mergeCell ref="B43:D43"/>
    <mergeCell ref="E43:J43"/>
    <mergeCell ref="A44:J44"/>
    <mergeCell ref="A45:J45"/>
    <mergeCell ref="A46:J46"/>
    <mergeCell ref="A47:E47"/>
    <mergeCell ref="A48:F48"/>
    <mergeCell ref="I48:J48"/>
  </mergeCells>
  <printOptions/>
  <pageMargins left="0.5902777777777778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workbookViewId="0" topLeftCell="A10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"/>
      <c r="C1" s="34" t="s">
        <v>65</v>
      </c>
      <c r="D1" s="34"/>
      <c r="E1" s="34"/>
    </row>
    <row r="2" spans="2:5" ht="12.75">
      <c r="B2" s="1"/>
      <c r="C2" s="34" t="s">
        <v>1</v>
      </c>
      <c r="D2" s="34"/>
      <c r="E2" s="34"/>
    </row>
    <row r="3" spans="2:5" ht="12.75">
      <c r="B3" s="1"/>
      <c r="C3" s="34" t="s">
        <v>66</v>
      </c>
      <c r="D3" s="34"/>
      <c r="E3" s="34"/>
    </row>
    <row r="4" spans="2:5" ht="12.75">
      <c r="B4" s="1"/>
      <c r="C4" s="2" t="s">
        <v>67</v>
      </c>
      <c r="D4" s="2"/>
      <c r="E4" s="2"/>
    </row>
    <row r="5" spans="2:5" ht="12.75">
      <c r="B5" s="1"/>
      <c r="C5" s="31"/>
      <c r="D5" s="31"/>
      <c r="E5" s="31"/>
    </row>
    <row r="6" spans="2:5" ht="12.75">
      <c r="B6" s="1"/>
      <c r="C6" s="31"/>
      <c r="D6" s="31"/>
      <c r="E6" s="31"/>
    </row>
    <row r="7" spans="2:5" ht="12.75">
      <c r="B7" s="1"/>
      <c r="C7" s="31"/>
      <c r="D7" s="31"/>
      <c r="E7" s="31"/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68</v>
      </c>
      <c r="B9" s="36"/>
      <c r="C9" s="36"/>
      <c r="D9" s="36"/>
      <c r="E9" s="36"/>
    </row>
    <row r="10" spans="1:5" ht="12.75" customHeight="1">
      <c r="A10" s="37" t="s">
        <v>69</v>
      </c>
      <c r="B10" s="37"/>
      <c r="C10" s="37"/>
      <c r="D10" s="37"/>
      <c r="E10" s="37"/>
    </row>
    <row r="11" spans="1:5" ht="12.75">
      <c r="A11" s="37"/>
      <c r="B11" s="37"/>
      <c r="C11" s="37"/>
      <c r="D11" s="37"/>
      <c r="E11" s="37"/>
    </row>
    <row r="12" spans="1:5" ht="12.75" hidden="1">
      <c r="A12" s="37"/>
      <c r="B12" s="37"/>
      <c r="C12" s="37"/>
      <c r="D12" s="37"/>
      <c r="E12" s="37"/>
    </row>
    <row r="13" spans="1:5" ht="12.75">
      <c r="A13" s="38"/>
      <c r="B13" s="38"/>
      <c r="C13" s="38"/>
      <c r="D13" s="38"/>
      <c r="E13" s="38"/>
    </row>
    <row r="14" ht="12.75">
      <c r="E14" s="39" t="s">
        <v>70</v>
      </c>
    </row>
    <row r="15" spans="1:5" ht="12.75" customHeight="1">
      <c r="A15" s="5" t="s">
        <v>5</v>
      </c>
      <c r="B15" s="40" t="s">
        <v>71</v>
      </c>
      <c r="C15" s="40"/>
      <c r="D15" s="40"/>
      <c r="E15" s="5" t="s">
        <v>72</v>
      </c>
    </row>
    <row r="16" spans="1:5" ht="12.75">
      <c r="A16" s="5"/>
      <c r="B16" s="40"/>
      <c r="C16" s="40"/>
      <c r="D16" s="40"/>
      <c r="E16" s="5"/>
    </row>
    <row r="17" spans="1:5" ht="12.75">
      <c r="A17" s="5"/>
      <c r="B17" s="40"/>
      <c r="C17" s="40"/>
      <c r="D17" s="40"/>
      <c r="E17" s="5"/>
    </row>
    <row r="18" spans="1:5" ht="24" customHeight="1">
      <c r="A18" s="9" t="s">
        <v>73</v>
      </c>
      <c r="B18" s="41" t="s">
        <v>74</v>
      </c>
      <c r="C18" s="41"/>
      <c r="D18" s="41"/>
      <c r="E18" s="42"/>
    </row>
    <row r="19" spans="1:5" ht="38.25" customHeight="1">
      <c r="A19" s="12" t="s">
        <v>75</v>
      </c>
      <c r="B19" s="43" t="s">
        <v>76</v>
      </c>
      <c r="C19" s="43"/>
      <c r="D19" s="43"/>
      <c r="E19" s="12">
        <v>100</v>
      </c>
    </row>
    <row r="20" spans="1:5" ht="12.75" customHeight="1">
      <c r="A20" s="12" t="s">
        <v>77</v>
      </c>
      <c r="B20" s="43" t="s">
        <v>78</v>
      </c>
      <c r="C20" s="43"/>
      <c r="D20" s="43"/>
      <c r="E20" s="12">
        <v>60</v>
      </c>
    </row>
    <row r="21" spans="1:5" ht="44.25" customHeight="1">
      <c r="A21" s="44"/>
      <c r="B21" s="45" t="s">
        <v>79</v>
      </c>
      <c r="C21" s="45"/>
      <c r="D21" s="45"/>
      <c r="E21" s="46" t="s">
        <v>80</v>
      </c>
    </row>
    <row r="22" spans="2:4" ht="12.75" customHeight="1">
      <c r="B22" s="47"/>
      <c r="C22" s="47"/>
      <c r="D22" s="47"/>
    </row>
    <row r="23" spans="2:4" ht="12.75" customHeight="1">
      <c r="B23" s="47"/>
      <c r="C23" s="47"/>
      <c r="D23" s="47"/>
    </row>
    <row r="24" spans="2:4" ht="12.75">
      <c r="B24" s="48"/>
      <c r="C24" s="48"/>
      <c r="D24" s="48"/>
    </row>
    <row r="25" spans="1:4" ht="12.75">
      <c r="A25" s="2" t="s">
        <v>62</v>
      </c>
      <c r="B25" s="2"/>
      <c r="C25" s="48"/>
      <c r="D25" s="48"/>
    </row>
    <row r="26" spans="1:5" ht="12.75" customHeight="1">
      <c r="A26" s="2" t="s">
        <v>63</v>
      </c>
      <c r="B26" s="2"/>
      <c r="C26" s="48"/>
      <c r="D26" s="49" t="s">
        <v>81</v>
      </c>
      <c r="E26" s="49"/>
    </row>
    <row r="27" spans="2:4" ht="12.75">
      <c r="B27" s="48"/>
      <c r="C27" s="48"/>
      <c r="D27" s="48"/>
    </row>
    <row r="28" spans="2:4" ht="12.75">
      <c r="B28" s="48"/>
      <c r="C28" s="48"/>
      <c r="D28" s="48"/>
    </row>
    <row r="29" spans="2:4" ht="12.75">
      <c r="B29" s="48"/>
      <c r="C29" s="48"/>
      <c r="D29" s="48"/>
    </row>
    <row r="30" spans="2:4" ht="12.75">
      <c r="B30" s="35"/>
      <c r="C30" s="35"/>
      <c r="D30" s="35"/>
    </row>
    <row r="31" spans="2:4" ht="12.75" customHeight="1">
      <c r="B31" s="35"/>
      <c r="C31" s="35"/>
      <c r="D31" s="35"/>
    </row>
    <row r="32" spans="2:4" ht="12.75" customHeight="1">
      <c r="B32" s="35"/>
      <c r="C32" s="35"/>
      <c r="D32" s="35"/>
    </row>
    <row r="33" spans="2:4" ht="12.75">
      <c r="B33" s="35"/>
      <c r="C33" s="35"/>
      <c r="D33" s="35"/>
    </row>
    <row r="34" spans="2:4" ht="12.75" customHeight="1">
      <c r="B34" s="35"/>
      <c r="C34" s="35"/>
      <c r="D34" s="35"/>
    </row>
    <row r="35" spans="2:4" ht="12.75" customHeight="1">
      <c r="B35" s="35"/>
      <c r="C35" s="35"/>
      <c r="D35" s="35"/>
    </row>
    <row r="36" spans="2:4" ht="12.75">
      <c r="B36" s="35"/>
      <c r="C36" s="35"/>
      <c r="D36" s="35"/>
    </row>
  </sheetData>
  <sheetProtection selectLockedCells="1" selectUnlockedCells="1"/>
  <mergeCells count="26">
    <mergeCell ref="C1:E1"/>
    <mergeCell ref="C2:E2"/>
    <mergeCell ref="C3:E3"/>
    <mergeCell ref="C4:E4"/>
    <mergeCell ref="A8:E8"/>
    <mergeCell ref="A9:E9"/>
    <mergeCell ref="A10:E12"/>
    <mergeCell ref="A15:A17"/>
    <mergeCell ref="B15:D17"/>
    <mergeCell ref="E15:E17"/>
    <mergeCell ref="B18:D18"/>
    <mergeCell ref="B19:D19"/>
    <mergeCell ref="B20:D20"/>
    <mergeCell ref="B21:D21"/>
    <mergeCell ref="B22:D22"/>
    <mergeCell ref="B23:D23"/>
    <mergeCell ref="A25:B25"/>
    <mergeCell ref="A26:B26"/>
    <mergeCell ref="D26:E26"/>
    <mergeCell ref="B30:D30"/>
    <mergeCell ref="B31:D31"/>
    <mergeCell ref="B32:D32"/>
    <mergeCell ref="B33:D33"/>
    <mergeCell ref="B34:D34"/>
    <mergeCell ref="B35:D35"/>
    <mergeCell ref="B36:D36"/>
  </mergeCells>
  <printOptions horizontalCentered="1"/>
  <pageMargins left="0.5902777777777778" right="0.1965277777777777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workbookViewId="0" topLeftCell="A37">
      <selection activeCell="E22" sqref="E22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0" style="0" hidden="1" customWidth="1"/>
    <col min="5" max="5" width="13.875" style="0" customWidth="1"/>
  </cols>
  <sheetData>
    <row r="1" spans="3:5" ht="12.75">
      <c r="C1" s="2" t="s">
        <v>65</v>
      </c>
      <c r="D1" s="2"/>
      <c r="E1" s="2"/>
    </row>
    <row r="2" spans="3:5" ht="12.75">
      <c r="C2" s="2" t="s">
        <v>82</v>
      </c>
      <c r="D2" s="2"/>
      <c r="E2" s="2"/>
    </row>
    <row r="3" spans="3:5" ht="12.75">
      <c r="C3" s="2" t="s">
        <v>83</v>
      </c>
      <c r="D3" s="2"/>
      <c r="E3" s="2"/>
    </row>
    <row r="4" spans="3:5" ht="12.75">
      <c r="C4" s="2" t="s">
        <v>84</v>
      </c>
      <c r="D4" s="2"/>
      <c r="E4" s="2"/>
    </row>
    <row r="5" spans="3:5" ht="12.75">
      <c r="C5" s="35"/>
      <c r="D5" s="35"/>
      <c r="E5" s="35"/>
    </row>
    <row r="6" spans="1:5" ht="12.75">
      <c r="A6" s="36" t="s">
        <v>68</v>
      </c>
      <c r="B6" s="36"/>
      <c r="C6" s="36"/>
      <c r="D6" s="36"/>
      <c r="E6" s="36"/>
    </row>
    <row r="7" spans="1:5" ht="66" customHeight="1">
      <c r="A7" s="37" t="s">
        <v>85</v>
      </c>
      <c r="B7" s="37"/>
      <c r="C7" s="37"/>
      <c r="D7" s="37"/>
      <c r="E7" s="37"/>
    </row>
    <row r="8" spans="1:5" ht="12.75" hidden="1">
      <c r="A8" s="38"/>
      <c r="B8" s="38"/>
      <c r="C8" s="38"/>
      <c r="D8" s="38"/>
      <c r="E8" s="38"/>
    </row>
    <row r="9" ht="12.75">
      <c r="E9" s="50" t="s">
        <v>70</v>
      </c>
    </row>
    <row r="10" spans="1:5" ht="12.75" customHeight="1">
      <c r="A10" s="4" t="s">
        <v>5</v>
      </c>
      <c r="B10" s="51" t="s">
        <v>71</v>
      </c>
      <c r="C10" s="51"/>
      <c r="D10" s="51"/>
      <c r="E10" s="4" t="s">
        <v>72</v>
      </c>
    </row>
    <row r="11" spans="1:5" ht="12.75">
      <c r="A11" s="4"/>
      <c r="B11" s="51"/>
      <c r="C11" s="51"/>
      <c r="D11" s="51"/>
      <c r="E11" s="4"/>
    </row>
    <row r="12" spans="1:5" ht="12.75">
      <c r="A12" s="4"/>
      <c r="B12" s="51"/>
      <c r="C12" s="51"/>
      <c r="D12" s="51"/>
      <c r="E12" s="4"/>
    </row>
    <row r="13" spans="1:5" s="10" customFormat="1" ht="12.75">
      <c r="A13" s="52" t="s">
        <v>86</v>
      </c>
      <c r="B13" s="53" t="s">
        <v>87</v>
      </c>
      <c r="C13" s="53"/>
      <c r="D13" s="54"/>
      <c r="E13" s="55"/>
    </row>
    <row r="14" spans="1:5" s="10" customFormat="1" ht="12.75" customHeight="1">
      <c r="A14" s="18" t="s">
        <v>88</v>
      </c>
      <c r="B14" s="56" t="s">
        <v>89</v>
      </c>
      <c r="C14" s="56"/>
      <c r="D14" s="57"/>
      <c r="E14" s="58"/>
    </row>
    <row r="15" spans="1:5" ht="12.75" customHeight="1">
      <c r="A15" s="12" t="s">
        <v>10</v>
      </c>
      <c r="B15" s="59" t="s">
        <v>11</v>
      </c>
      <c r="C15" s="59"/>
      <c r="D15" s="60"/>
      <c r="E15" s="11">
        <v>10.5</v>
      </c>
    </row>
    <row r="16" spans="1:5" s="10" customFormat="1" ht="12.75" customHeight="1">
      <c r="A16" s="18" t="s">
        <v>90</v>
      </c>
      <c r="B16" s="61" t="s">
        <v>91</v>
      </c>
      <c r="C16" s="61"/>
      <c r="D16" s="57"/>
      <c r="E16" s="58"/>
    </row>
    <row r="17" spans="1:5" ht="12.75" customHeight="1">
      <c r="A17" s="12" t="s">
        <v>92</v>
      </c>
      <c r="B17" s="62" t="s">
        <v>93</v>
      </c>
      <c r="C17" s="62"/>
      <c r="D17" s="60"/>
      <c r="E17" s="11">
        <v>35</v>
      </c>
    </row>
    <row r="18" spans="1:5" s="10" customFormat="1" ht="12.75" customHeight="1">
      <c r="A18" s="18" t="s">
        <v>94</v>
      </c>
      <c r="B18" s="61" t="s">
        <v>95</v>
      </c>
      <c r="C18" s="61"/>
      <c r="D18" s="57"/>
      <c r="E18" s="58"/>
    </row>
    <row r="19" spans="1:5" ht="12.75" customHeight="1">
      <c r="A19" s="12" t="s">
        <v>12</v>
      </c>
      <c r="B19" s="59" t="s">
        <v>13</v>
      </c>
      <c r="C19" s="59"/>
      <c r="D19" s="60"/>
      <c r="E19" s="11">
        <v>100</v>
      </c>
    </row>
    <row r="20" spans="1:5" ht="12.75">
      <c r="A20" s="12" t="s">
        <v>14</v>
      </c>
      <c r="B20" s="59" t="s">
        <v>15</v>
      </c>
      <c r="C20" s="59"/>
      <c r="D20" s="60"/>
      <c r="E20" s="11">
        <v>100</v>
      </c>
    </row>
    <row r="21" spans="1:5" s="10" customFormat="1" ht="26.25" customHeight="1">
      <c r="A21" s="18" t="s">
        <v>73</v>
      </c>
      <c r="B21" s="63" t="s">
        <v>74</v>
      </c>
      <c r="C21" s="63"/>
      <c r="D21" s="57"/>
      <c r="E21" s="58"/>
    </row>
    <row r="22" spans="1:8" ht="24.75" customHeight="1">
      <c r="A22" s="12" t="s">
        <v>96</v>
      </c>
      <c r="B22" s="64" t="s">
        <v>97</v>
      </c>
      <c r="C22" s="64"/>
      <c r="D22" s="60"/>
      <c r="E22" s="11">
        <v>100</v>
      </c>
      <c r="H22" s="65"/>
    </row>
    <row r="23" spans="1:5" s="10" customFormat="1" ht="27.75" customHeight="1">
      <c r="A23" s="18" t="s">
        <v>98</v>
      </c>
      <c r="B23" s="61" t="s">
        <v>99</v>
      </c>
      <c r="C23" s="61"/>
      <c r="D23" s="57"/>
      <c r="E23" s="58"/>
    </row>
    <row r="24" spans="1:5" ht="68.25" customHeight="1">
      <c r="A24" s="12" t="s">
        <v>100</v>
      </c>
      <c r="B24" s="62" t="s">
        <v>101</v>
      </c>
      <c r="C24" s="62"/>
      <c r="D24" s="60"/>
      <c r="E24" s="11">
        <v>50</v>
      </c>
    </row>
    <row r="25" spans="1:5" ht="70.5" customHeight="1">
      <c r="A25" s="12" t="s">
        <v>102</v>
      </c>
      <c r="B25" s="62" t="s">
        <v>103</v>
      </c>
      <c r="C25" s="62"/>
      <c r="D25" s="60"/>
      <c r="E25" s="11">
        <v>100</v>
      </c>
    </row>
    <row r="26" spans="1:5" ht="62.25" customHeight="1">
      <c r="A26" s="12" t="s">
        <v>104</v>
      </c>
      <c r="B26" s="62" t="s">
        <v>105</v>
      </c>
      <c r="C26" s="62"/>
      <c r="D26" s="60"/>
      <c r="E26" s="11">
        <v>100</v>
      </c>
    </row>
    <row r="27" spans="1:5" ht="72.75" customHeight="1">
      <c r="A27" s="12" t="s">
        <v>106</v>
      </c>
      <c r="B27" s="62" t="s">
        <v>107</v>
      </c>
      <c r="C27" s="62"/>
      <c r="D27" s="60"/>
      <c r="E27" s="11">
        <v>100</v>
      </c>
    </row>
    <row r="28" spans="1:5" s="10" customFormat="1" ht="29.25" customHeight="1">
      <c r="A28" s="18" t="s">
        <v>108</v>
      </c>
      <c r="B28" s="61" t="s">
        <v>109</v>
      </c>
      <c r="C28" s="61"/>
      <c r="D28" s="57"/>
      <c r="E28" s="58"/>
    </row>
    <row r="29" spans="1:5" ht="83.25" customHeight="1">
      <c r="A29" s="12" t="s">
        <v>110</v>
      </c>
      <c r="B29" s="62" t="s">
        <v>111</v>
      </c>
      <c r="C29" s="62"/>
      <c r="D29" s="60"/>
      <c r="E29" s="11">
        <v>100</v>
      </c>
    </row>
    <row r="30" spans="1:5" ht="83.25" customHeight="1">
      <c r="A30" s="12" t="s">
        <v>112</v>
      </c>
      <c r="B30" s="62" t="s">
        <v>113</v>
      </c>
      <c r="C30" s="62"/>
      <c r="D30" s="60"/>
      <c r="E30" s="11">
        <v>100</v>
      </c>
    </row>
    <row r="31" spans="1:5" ht="34.5" customHeight="1">
      <c r="A31" s="12" t="s">
        <v>114</v>
      </c>
      <c r="B31" s="62" t="s">
        <v>115</v>
      </c>
      <c r="C31" s="62"/>
      <c r="D31" s="60"/>
      <c r="E31" s="11">
        <v>100</v>
      </c>
    </row>
    <row r="32" spans="1:5" s="10" customFormat="1" ht="12.75" customHeight="1">
      <c r="A32" s="18" t="s">
        <v>116</v>
      </c>
      <c r="B32" s="61" t="s">
        <v>117</v>
      </c>
      <c r="C32" s="61"/>
      <c r="D32" s="57"/>
      <c r="E32" s="58"/>
    </row>
    <row r="33" spans="1:5" ht="25.5" customHeight="1">
      <c r="A33" s="12" t="s">
        <v>118</v>
      </c>
      <c r="B33" s="62" t="s">
        <v>119</v>
      </c>
      <c r="C33" s="62"/>
      <c r="D33" s="60"/>
      <c r="E33" s="11">
        <v>100</v>
      </c>
    </row>
    <row r="34" spans="1:5" s="10" customFormat="1" ht="12.75" customHeight="1">
      <c r="A34" s="18" t="s">
        <v>120</v>
      </c>
      <c r="B34" s="61" t="s">
        <v>121</v>
      </c>
      <c r="C34" s="61"/>
      <c r="D34" s="57"/>
      <c r="E34" s="58"/>
    </row>
    <row r="35" spans="1:5" ht="26.25" customHeight="1">
      <c r="A35" s="12" t="s">
        <v>122</v>
      </c>
      <c r="B35" s="62" t="s">
        <v>123</v>
      </c>
      <c r="C35" s="62"/>
      <c r="D35" s="60"/>
      <c r="E35" s="11">
        <v>100</v>
      </c>
    </row>
    <row r="36" spans="1:5" ht="36.75" customHeight="1">
      <c r="A36" s="12" t="s">
        <v>124</v>
      </c>
      <c r="B36" s="62" t="s">
        <v>125</v>
      </c>
      <c r="C36" s="62"/>
      <c r="D36" s="60"/>
      <c r="E36" s="11">
        <v>100</v>
      </c>
    </row>
    <row r="37" spans="1:6" ht="16.5" customHeight="1">
      <c r="A37" s="66" t="s">
        <v>126</v>
      </c>
      <c r="B37" s="64" t="s">
        <v>127</v>
      </c>
      <c r="C37" s="64"/>
      <c r="D37" s="67"/>
      <c r="E37" s="68">
        <v>100</v>
      </c>
      <c r="F37" s="22"/>
    </row>
    <row r="38" spans="1:6" ht="42" customHeight="1">
      <c r="A38" s="66" t="s">
        <v>128</v>
      </c>
      <c r="B38" s="64" t="s">
        <v>129</v>
      </c>
      <c r="C38" s="64"/>
      <c r="D38" s="67"/>
      <c r="E38" s="68">
        <v>100</v>
      </c>
      <c r="F38" s="22"/>
    </row>
    <row r="39" spans="1:6" ht="42.75" customHeight="1">
      <c r="A39" s="66" t="s">
        <v>130</v>
      </c>
      <c r="B39" s="64" t="s">
        <v>131</v>
      </c>
      <c r="C39" s="64"/>
      <c r="D39" s="67"/>
      <c r="E39" s="68">
        <v>100</v>
      </c>
      <c r="F39" s="22"/>
    </row>
    <row r="40" spans="1:6" ht="28.5" customHeight="1">
      <c r="A40" s="12" t="s">
        <v>132</v>
      </c>
      <c r="B40" s="64" t="s">
        <v>133</v>
      </c>
      <c r="C40" s="64"/>
      <c r="D40" s="60"/>
      <c r="E40" s="11">
        <v>100</v>
      </c>
      <c r="F40" s="22"/>
    </row>
    <row r="41" spans="2:5" ht="12.75">
      <c r="B41" s="47"/>
      <c r="C41" s="47"/>
      <c r="E41" s="69"/>
    </row>
    <row r="42" spans="1:5" ht="12.75">
      <c r="A42" s="2" t="s">
        <v>134</v>
      </c>
      <c r="B42" s="2"/>
      <c r="C42" s="47"/>
      <c r="E42" s="69"/>
    </row>
    <row r="43" spans="1:5" ht="12.75">
      <c r="A43" s="31" t="s">
        <v>83</v>
      </c>
      <c r="B43" s="47"/>
      <c r="C43" s="47"/>
      <c r="E43" s="69" t="s">
        <v>135</v>
      </c>
    </row>
    <row r="44" ht="12.75">
      <c r="E44" s="69"/>
    </row>
    <row r="45" ht="12.75">
      <c r="E45" s="69"/>
    </row>
    <row r="46" ht="12.75">
      <c r="E46" s="69"/>
    </row>
    <row r="47" ht="12.75">
      <c r="E47" s="69"/>
    </row>
  </sheetData>
  <sheetProtection selectLockedCells="1" selectUnlockedCells="1"/>
  <mergeCells count="40">
    <mergeCell ref="C1:E1"/>
    <mergeCell ref="C2:E2"/>
    <mergeCell ref="C3:E3"/>
    <mergeCell ref="C4:E4"/>
    <mergeCell ref="C5:E5"/>
    <mergeCell ref="A6:E6"/>
    <mergeCell ref="A7:E7"/>
    <mergeCell ref="A10:A12"/>
    <mergeCell ref="B10:D12"/>
    <mergeCell ref="E10:E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B42"/>
  </mergeCells>
  <printOptions horizontalCentered="1" verticalCentered="1"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view="pageBreakPreview" zoomScaleNormal="75" zoomScaleSheetLayoutView="100" workbookViewId="0" topLeftCell="A16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36" t="s">
        <v>136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12.75">
      <c r="L3" s="10" t="s">
        <v>137</v>
      </c>
    </row>
    <row r="4" spans="1:12" ht="12.75" customHeight="1">
      <c r="A4" s="4" t="s">
        <v>138</v>
      </c>
      <c r="B4" s="70" t="s">
        <v>139</v>
      </c>
      <c r="C4" s="71" t="s">
        <v>140</v>
      </c>
      <c r="D4" s="71" t="s">
        <v>141</v>
      </c>
      <c r="E4" s="71" t="s">
        <v>142</v>
      </c>
      <c r="F4" s="71" t="s">
        <v>143</v>
      </c>
      <c r="G4" s="72" t="s">
        <v>144</v>
      </c>
      <c r="H4" s="4" t="s">
        <v>145</v>
      </c>
      <c r="I4" s="73" t="s">
        <v>146</v>
      </c>
      <c r="J4" s="73"/>
      <c r="K4" s="73"/>
      <c r="L4" s="73"/>
    </row>
    <row r="5" spans="1:12" ht="12.75" customHeight="1">
      <c r="A5" s="4"/>
      <c r="B5" s="70"/>
      <c r="C5" s="71"/>
      <c r="D5" s="71"/>
      <c r="E5" s="71"/>
      <c r="F5" s="71"/>
      <c r="G5" s="72"/>
      <c r="H5" s="4"/>
      <c r="I5" s="4" t="s">
        <v>147</v>
      </c>
      <c r="J5" s="4" t="s">
        <v>148</v>
      </c>
      <c r="K5" s="4" t="s">
        <v>149</v>
      </c>
      <c r="L5" s="74" t="s">
        <v>150</v>
      </c>
    </row>
    <row r="6" spans="1:12" ht="12.75">
      <c r="A6" s="4"/>
      <c r="B6" s="70"/>
      <c r="C6" s="71"/>
      <c r="D6" s="71"/>
      <c r="E6" s="71"/>
      <c r="F6" s="71"/>
      <c r="G6" s="72"/>
      <c r="H6" s="4"/>
      <c r="I6" s="4"/>
      <c r="J6" s="4"/>
      <c r="K6" s="4"/>
      <c r="L6" s="74"/>
    </row>
    <row r="7" spans="1:12" s="39" customFormat="1" ht="12.75">
      <c r="A7" s="75">
        <v>1</v>
      </c>
      <c r="B7" s="76">
        <v>2</v>
      </c>
      <c r="C7" s="77">
        <v>3</v>
      </c>
      <c r="D7" s="77">
        <v>4</v>
      </c>
      <c r="E7" s="77">
        <v>5</v>
      </c>
      <c r="F7" s="77">
        <v>6</v>
      </c>
      <c r="G7" s="78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s="39" customFormat="1" ht="12.75" customHeight="1">
      <c r="A8" s="5" t="s">
        <v>151</v>
      </c>
      <c r="B8" s="79">
        <v>303</v>
      </c>
      <c r="C8" s="80" t="s">
        <v>152</v>
      </c>
      <c r="D8" s="80" t="s">
        <v>153</v>
      </c>
      <c r="E8" s="80" t="s">
        <v>154</v>
      </c>
      <c r="F8" s="80" t="s">
        <v>155</v>
      </c>
      <c r="G8" s="81" t="s">
        <v>156</v>
      </c>
      <c r="H8" s="82">
        <f>SUM(H9:H11)</f>
        <v>19.6</v>
      </c>
      <c r="I8" s="82">
        <f>SUM(I9:I11)</f>
        <v>0</v>
      </c>
      <c r="J8" s="82">
        <f>SUM(J9:J11)</f>
        <v>6.1000000000000005</v>
      </c>
      <c r="K8" s="82">
        <f>SUM(K9:K11)</f>
        <v>1.6</v>
      </c>
      <c r="L8" s="82">
        <f>SUM(L9:L11)</f>
        <v>11.9</v>
      </c>
    </row>
    <row r="9" spans="1:12" s="39" customFormat="1" ht="12.75">
      <c r="A9" s="5"/>
      <c r="B9" s="83">
        <v>303</v>
      </c>
      <c r="C9" s="84" t="s">
        <v>152</v>
      </c>
      <c r="D9" s="84" t="s">
        <v>153</v>
      </c>
      <c r="E9" s="84" t="s">
        <v>154</v>
      </c>
      <c r="F9" s="84" t="s">
        <v>155</v>
      </c>
      <c r="G9" s="85" t="s">
        <v>157</v>
      </c>
      <c r="H9" s="86">
        <f aca="true" t="shared" si="0" ref="H9:H15">SUM(I9:L9)</f>
        <v>1.2000000000000002</v>
      </c>
      <c r="I9" s="86">
        <v>0</v>
      </c>
      <c r="J9" s="86">
        <v>0.4</v>
      </c>
      <c r="K9" s="86">
        <v>0.4</v>
      </c>
      <c r="L9" s="86">
        <v>0.4</v>
      </c>
    </row>
    <row r="10" spans="1:12" s="39" customFormat="1" ht="12.75">
      <c r="A10" s="5"/>
      <c r="B10" s="83">
        <v>303</v>
      </c>
      <c r="C10" s="84" t="s">
        <v>152</v>
      </c>
      <c r="D10" s="84" t="s">
        <v>153</v>
      </c>
      <c r="E10" s="84" t="s">
        <v>154</v>
      </c>
      <c r="F10" s="84" t="s">
        <v>155</v>
      </c>
      <c r="G10" s="87">
        <v>223</v>
      </c>
      <c r="H10" s="86">
        <f t="shared" si="0"/>
        <v>16.200000000000003</v>
      </c>
      <c r="I10" s="86">
        <v>0</v>
      </c>
      <c r="J10" s="86">
        <v>5</v>
      </c>
      <c r="K10" s="86">
        <v>0.4</v>
      </c>
      <c r="L10" s="86">
        <v>10.8</v>
      </c>
    </row>
    <row r="11" spans="1:12" s="39" customFormat="1" ht="12.75">
      <c r="A11" s="5"/>
      <c r="B11" s="83">
        <v>303</v>
      </c>
      <c r="C11" s="84" t="s">
        <v>152</v>
      </c>
      <c r="D11" s="84" t="s">
        <v>153</v>
      </c>
      <c r="E11" s="84" t="s">
        <v>154</v>
      </c>
      <c r="F11" s="84" t="s">
        <v>155</v>
      </c>
      <c r="G11" s="87">
        <v>226</v>
      </c>
      <c r="H11" s="86">
        <f t="shared" si="0"/>
        <v>2.2</v>
      </c>
      <c r="I11" s="86">
        <v>0</v>
      </c>
      <c r="J11" s="86">
        <v>0.7</v>
      </c>
      <c r="K11" s="86">
        <v>0.8</v>
      </c>
      <c r="L11" s="86">
        <v>0.7</v>
      </c>
    </row>
    <row r="12" spans="1:12" s="39" customFormat="1" ht="12.75">
      <c r="A12" s="5"/>
      <c r="B12" s="88">
        <v>303</v>
      </c>
      <c r="C12" s="89" t="s">
        <v>152</v>
      </c>
      <c r="D12" s="89" t="s">
        <v>153</v>
      </c>
      <c r="E12" s="89" t="s">
        <v>154</v>
      </c>
      <c r="F12" s="89" t="s">
        <v>155</v>
      </c>
      <c r="G12" s="90" t="s">
        <v>158</v>
      </c>
      <c r="H12" s="18">
        <f t="shared" si="0"/>
        <v>40.400000000000006</v>
      </c>
      <c r="I12" s="18">
        <f>I13+I14</f>
        <v>15</v>
      </c>
      <c r="J12" s="18">
        <f>J13+J14</f>
        <v>8.9</v>
      </c>
      <c r="K12" s="18">
        <f>K13+K14</f>
        <v>13.4</v>
      </c>
      <c r="L12" s="18">
        <f>L13+L14</f>
        <v>3.1</v>
      </c>
    </row>
    <row r="13" spans="1:12" s="39" customFormat="1" ht="12.75">
      <c r="A13" s="5"/>
      <c r="B13" s="83">
        <v>303</v>
      </c>
      <c r="C13" s="84" t="s">
        <v>152</v>
      </c>
      <c r="D13" s="84" t="s">
        <v>153</v>
      </c>
      <c r="E13" s="84" t="s">
        <v>154</v>
      </c>
      <c r="F13" s="84" t="s">
        <v>155</v>
      </c>
      <c r="G13" s="85" t="s">
        <v>159</v>
      </c>
      <c r="H13" s="12">
        <f t="shared" si="0"/>
        <v>20</v>
      </c>
      <c r="I13" s="12">
        <v>12</v>
      </c>
      <c r="J13" s="12">
        <v>5</v>
      </c>
      <c r="K13" s="12">
        <v>3</v>
      </c>
      <c r="L13" s="12">
        <v>0</v>
      </c>
    </row>
    <row r="14" spans="1:12" s="39" customFormat="1" ht="12.75">
      <c r="A14" s="5"/>
      <c r="B14" s="83">
        <v>303</v>
      </c>
      <c r="C14" s="84" t="s">
        <v>152</v>
      </c>
      <c r="D14" s="84" t="s">
        <v>153</v>
      </c>
      <c r="E14" s="84" t="s">
        <v>154</v>
      </c>
      <c r="F14" s="84" t="s">
        <v>155</v>
      </c>
      <c r="G14" s="85" t="s">
        <v>160</v>
      </c>
      <c r="H14" s="12">
        <f t="shared" si="0"/>
        <v>20.400000000000002</v>
      </c>
      <c r="I14" s="12">
        <v>3</v>
      </c>
      <c r="J14" s="12">
        <v>3.9</v>
      </c>
      <c r="K14" s="12">
        <v>10.4</v>
      </c>
      <c r="L14" s="12">
        <v>3.1</v>
      </c>
    </row>
    <row r="15" spans="1:12" s="39" customFormat="1" ht="13.5" customHeight="1">
      <c r="A15" s="5"/>
      <c r="B15" s="91" t="s">
        <v>161</v>
      </c>
      <c r="C15" s="91"/>
      <c r="D15" s="91"/>
      <c r="E15" s="91"/>
      <c r="F15" s="91"/>
      <c r="G15" s="91"/>
      <c r="H15" s="92">
        <f t="shared" si="0"/>
        <v>60</v>
      </c>
      <c r="I15" s="92">
        <f>I8+I12</f>
        <v>15</v>
      </c>
      <c r="J15" s="92">
        <f>J8+J12</f>
        <v>15</v>
      </c>
      <c r="K15" s="92">
        <f>K8+K12</f>
        <v>15</v>
      </c>
      <c r="L15" s="92">
        <f>L8+L12</f>
        <v>15</v>
      </c>
    </row>
    <row r="16" spans="1:12" s="10" customFormat="1" ht="12.75" customHeight="1">
      <c r="A16" s="5" t="s">
        <v>162</v>
      </c>
      <c r="B16" s="93">
        <v>303</v>
      </c>
      <c r="C16" s="94" t="s">
        <v>152</v>
      </c>
      <c r="D16" s="94" t="s">
        <v>153</v>
      </c>
      <c r="E16" s="94" t="s">
        <v>163</v>
      </c>
      <c r="F16" s="94" t="s">
        <v>164</v>
      </c>
      <c r="G16" s="95">
        <v>210</v>
      </c>
      <c r="H16" s="52">
        <f>H17+H18+H19</f>
        <v>833.0999999999999</v>
      </c>
      <c r="I16" s="52">
        <f>I17+I18+I19</f>
        <v>248.99999999999997</v>
      </c>
      <c r="J16" s="52">
        <f>J17+J18+J19</f>
        <v>279</v>
      </c>
      <c r="K16" s="96">
        <f>K17+K18+K19</f>
        <v>278.9</v>
      </c>
      <c r="L16" s="52">
        <f>L17+L18+L19</f>
        <v>26.2</v>
      </c>
    </row>
    <row r="17" spans="1:12" ht="12.75">
      <c r="A17" s="5"/>
      <c r="B17" s="97">
        <v>303</v>
      </c>
      <c r="C17" s="98" t="s">
        <v>152</v>
      </c>
      <c r="D17" s="98" t="s">
        <v>153</v>
      </c>
      <c r="E17" s="98" t="s">
        <v>154</v>
      </c>
      <c r="F17" s="98" t="s">
        <v>164</v>
      </c>
      <c r="G17" s="99" t="s">
        <v>165</v>
      </c>
      <c r="H17" s="12">
        <f>SUM(I17:L17)</f>
        <v>644.8</v>
      </c>
      <c r="I17" s="12">
        <v>192.2</v>
      </c>
      <c r="J17" s="12">
        <v>216.1</v>
      </c>
      <c r="K17" s="100">
        <v>216.1</v>
      </c>
      <c r="L17" s="12">
        <v>20.4</v>
      </c>
    </row>
    <row r="18" spans="1:12" ht="12.75">
      <c r="A18" s="5"/>
      <c r="B18" s="97">
        <v>303</v>
      </c>
      <c r="C18" s="98" t="s">
        <v>152</v>
      </c>
      <c r="D18" s="98" t="s">
        <v>153</v>
      </c>
      <c r="E18" s="98" t="s">
        <v>154</v>
      </c>
      <c r="F18" s="98" t="s">
        <v>164</v>
      </c>
      <c r="G18" s="99" t="s">
        <v>166</v>
      </c>
      <c r="H18" s="12">
        <f>SUM(I18:L18)</f>
        <v>19.4</v>
      </c>
      <c r="I18" s="12">
        <v>6.7</v>
      </c>
      <c r="J18" s="12">
        <v>6.4</v>
      </c>
      <c r="K18" s="100">
        <v>6.3</v>
      </c>
      <c r="L18" s="12">
        <v>0</v>
      </c>
    </row>
    <row r="19" spans="1:12" ht="12.75">
      <c r="A19" s="5"/>
      <c r="B19" s="97">
        <v>303</v>
      </c>
      <c r="C19" s="98" t="s">
        <v>152</v>
      </c>
      <c r="D19" s="98" t="s">
        <v>153</v>
      </c>
      <c r="E19" s="98" t="s">
        <v>154</v>
      </c>
      <c r="F19" s="98" t="s">
        <v>164</v>
      </c>
      <c r="G19" s="99" t="s">
        <v>167</v>
      </c>
      <c r="H19" s="12">
        <f>SUM(I19:L19)</f>
        <v>168.9</v>
      </c>
      <c r="I19" s="12">
        <v>50.1</v>
      </c>
      <c r="J19" s="12">
        <v>56.5</v>
      </c>
      <c r="K19" s="100">
        <v>56.5</v>
      </c>
      <c r="L19" s="12">
        <v>5.8</v>
      </c>
    </row>
    <row r="20" spans="1:12" ht="12.75">
      <c r="A20" s="5"/>
      <c r="B20" s="101">
        <v>303</v>
      </c>
      <c r="C20" s="102" t="s">
        <v>152</v>
      </c>
      <c r="D20" s="102" t="s">
        <v>153</v>
      </c>
      <c r="E20" s="102" t="s">
        <v>163</v>
      </c>
      <c r="F20" s="102" t="s">
        <v>164</v>
      </c>
      <c r="G20" s="103">
        <v>220</v>
      </c>
      <c r="H20" s="18">
        <f>H21+H22</f>
        <v>108</v>
      </c>
      <c r="I20" s="18">
        <f>I21+I22</f>
        <v>50.3</v>
      </c>
      <c r="J20" s="18">
        <f>J21+J22</f>
        <v>11.8</v>
      </c>
      <c r="K20" s="18">
        <f>K21+K22</f>
        <v>4.5</v>
      </c>
      <c r="L20" s="18">
        <f>L21+L22</f>
        <v>41.4</v>
      </c>
    </row>
    <row r="21" spans="1:12" ht="12.75">
      <c r="A21" s="5"/>
      <c r="B21" s="97">
        <v>303</v>
      </c>
      <c r="C21" s="98" t="s">
        <v>152</v>
      </c>
      <c r="D21" s="98" t="s">
        <v>153</v>
      </c>
      <c r="E21" s="98" t="s">
        <v>154</v>
      </c>
      <c r="F21" s="98" t="s">
        <v>164</v>
      </c>
      <c r="G21" s="99" t="s">
        <v>157</v>
      </c>
      <c r="H21" s="12">
        <f>SUM(I21:L21)</f>
        <v>15.000000000000002</v>
      </c>
      <c r="I21" s="12">
        <v>5.4</v>
      </c>
      <c r="J21" s="12">
        <v>3.2</v>
      </c>
      <c r="K21" s="100">
        <v>3.2</v>
      </c>
      <c r="L21" s="12">
        <v>3.2</v>
      </c>
    </row>
    <row r="22" spans="1:12" ht="12.75">
      <c r="A22" s="5"/>
      <c r="B22" s="97">
        <v>303</v>
      </c>
      <c r="C22" s="98" t="s">
        <v>152</v>
      </c>
      <c r="D22" s="98" t="s">
        <v>153</v>
      </c>
      <c r="E22" s="98" t="s">
        <v>154</v>
      </c>
      <c r="F22" s="98" t="s">
        <v>164</v>
      </c>
      <c r="G22" s="99" t="s">
        <v>168</v>
      </c>
      <c r="H22" s="12">
        <f>SUM(I22:L22)</f>
        <v>93</v>
      </c>
      <c r="I22" s="12">
        <f>I23+I24+I25</f>
        <v>44.9</v>
      </c>
      <c r="J22" s="12">
        <f>J23+J24+J25</f>
        <v>8.6</v>
      </c>
      <c r="K22" s="12">
        <f>K23+K24+K25</f>
        <v>1.2999999999999998</v>
      </c>
      <c r="L22" s="12">
        <f>L23+L24+L25</f>
        <v>38.199999999999996</v>
      </c>
    </row>
    <row r="23" spans="1:12" ht="12.75" customHeight="1">
      <c r="A23" s="5"/>
      <c r="B23" s="104" t="s">
        <v>169</v>
      </c>
      <c r="C23" s="104"/>
      <c r="D23" s="104"/>
      <c r="E23" s="104"/>
      <c r="F23" s="104"/>
      <c r="G23" s="104"/>
      <c r="H23" s="12">
        <f>SUM(I23:L23)</f>
        <v>88.3</v>
      </c>
      <c r="I23" s="12">
        <v>43.9</v>
      </c>
      <c r="J23" s="12">
        <v>7.6</v>
      </c>
      <c r="K23" s="100">
        <v>0</v>
      </c>
      <c r="L23" s="12">
        <v>36.8</v>
      </c>
    </row>
    <row r="24" spans="1:12" ht="12.75" customHeight="1">
      <c r="A24" s="5"/>
      <c r="B24" s="104" t="s">
        <v>170</v>
      </c>
      <c r="C24" s="104"/>
      <c r="D24" s="104"/>
      <c r="E24" s="104"/>
      <c r="F24" s="104"/>
      <c r="G24" s="104"/>
      <c r="H24" s="12">
        <f>SUM(I24:L24)</f>
        <v>2.6</v>
      </c>
      <c r="I24" s="12">
        <v>0.7</v>
      </c>
      <c r="J24" s="12">
        <v>0.4</v>
      </c>
      <c r="K24" s="100">
        <v>0.7</v>
      </c>
      <c r="L24" s="12">
        <v>0.8</v>
      </c>
    </row>
    <row r="25" spans="1:12" ht="12.75">
      <c r="A25" s="5"/>
      <c r="B25" s="105" t="s">
        <v>171</v>
      </c>
      <c r="C25" s="105"/>
      <c r="D25" s="105"/>
      <c r="E25" s="105"/>
      <c r="F25" s="105"/>
      <c r="G25" s="105"/>
      <c r="H25" s="12">
        <f>SUM(I25:L25)</f>
        <v>2.0999999999999996</v>
      </c>
      <c r="I25" s="12">
        <v>0.3</v>
      </c>
      <c r="J25" s="12">
        <v>0.6</v>
      </c>
      <c r="K25" s="100">
        <v>0.6</v>
      </c>
      <c r="L25" s="12">
        <v>0.6</v>
      </c>
    </row>
    <row r="26" spans="1:12" s="10" customFormat="1" ht="12.75">
      <c r="A26" s="5"/>
      <c r="B26" s="101">
        <v>303</v>
      </c>
      <c r="C26" s="102" t="s">
        <v>152</v>
      </c>
      <c r="D26" s="102" t="s">
        <v>153</v>
      </c>
      <c r="E26" s="102" t="s">
        <v>154</v>
      </c>
      <c r="F26" s="102" t="s">
        <v>164</v>
      </c>
      <c r="G26" s="106" t="s">
        <v>158</v>
      </c>
      <c r="H26" s="18">
        <f>H27</f>
        <v>25.700000000000003</v>
      </c>
      <c r="I26" s="18">
        <f>I27</f>
        <v>11.8</v>
      </c>
      <c r="J26" s="18">
        <f>J27</f>
        <v>4.7</v>
      </c>
      <c r="K26" s="107">
        <f>K27</f>
        <v>4.6</v>
      </c>
      <c r="L26" s="18">
        <f>L27</f>
        <v>4.6</v>
      </c>
    </row>
    <row r="27" spans="1:12" ht="12.75">
      <c r="A27" s="5"/>
      <c r="B27" s="97">
        <v>303</v>
      </c>
      <c r="C27" s="98" t="s">
        <v>152</v>
      </c>
      <c r="D27" s="98" t="s">
        <v>153</v>
      </c>
      <c r="E27" s="98" t="s">
        <v>154</v>
      </c>
      <c r="F27" s="98" t="s">
        <v>164</v>
      </c>
      <c r="G27" s="108">
        <v>340</v>
      </c>
      <c r="H27" s="12">
        <f>SUM(I27:L27)</f>
        <v>25.700000000000003</v>
      </c>
      <c r="I27" s="12">
        <v>11.8</v>
      </c>
      <c r="J27" s="12">
        <v>4.7</v>
      </c>
      <c r="K27" s="100">
        <v>4.6</v>
      </c>
      <c r="L27" s="66">
        <v>4.6</v>
      </c>
    </row>
    <row r="28" spans="1:12" s="10" customFormat="1" ht="12.75">
      <c r="A28" s="5"/>
      <c r="B28" s="109" t="s">
        <v>161</v>
      </c>
      <c r="C28" s="109"/>
      <c r="D28" s="109"/>
      <c r="E28" s="109"/>
      <c r="F28" s="109"/>
      <c r="G28" s="109"/>
      <c r="H28" s="92">
        <f>H16+H20+H26</f>
        <v>966.8</v>
      </c>
      <c r="I28" s="92">
        <f>I16+I20+I26</f>
        <v>311.09999999999997</v>
      </c>
      <c r="J28" s="92">
        <f>J16+J20+J26</f>
        <v>295.5</v>
      </c>
      <c r="K28" s="92">
        <f>K16+K20+K26</f>
        <v>288</v>
      </c>
      <c r="L28" s="92">
        <f>L16+L20+L26</f>
        <v>72.19999999999999</v>
      </c>
    </row>
    <row r="29" spans="1:12" s="10" customFormat="1" ht="13.5" customHeight="1">
      <c r="A29" s="110"/>
      <c r="B29" s="111" t="s">
        <v>172</v>
      </c>
      <c r="C29" s="111"/>
      <c r="D29" s="111"/>
      <c r="E29" s="111"/>
      <c r="F29" s="111"/>
      <c r="G29" s="111"/>
      <c r="H29" s="112">
        <f>H15+H28</f>
        <v>1026.8</v>
      </c>
      <c r="I29" s="5">
        <f>I15+I28</f>
        <v>326.09999999999997</v>
      </c>
      <c r="J29" s="73">
        <f>J15+J28</f>
        <v>310.5</v>
      </c>
      <c r="K29" s="5">
        <f>K15+K28</f>
        <v>303</v>
      </c>
      <c r="L29" s="113">
        <f>L15+L28</f>
        <v>87.19999999999999</v>
      </c>
    </row>
    <row r="30" spans="1:12" s="10" customFormat="1" ht="38.25" customHeight="1">
      <c r="A30" s="5" t="s">
        <v>173</v>
      </c>
      <c r="B30" s="114" t="s">
        <v>174</v>
      </c>
      <c r="C30" s="115" t="s">
        <v>153</v>
      </c>
      <c r="D30" s="115" t="s">
        <v>175</v>
      </c>
      <c r="E30" s="115" t="s">
        <v>176</v>
      </c>
      <c r="F30" s="115" t="s">
        <v>177</v>
      </c>
      <c r="G30" s="116" t="s">
        <v>178</v>
      </c>
      <c r="H30" s="117">
        <f>I30+J30+K30+L30</f>
        <v>230</v>
      </c>
      <c r="I30" s="5">
        <v>10</v>
      </c>
      <c r="J30" s="74">
        <v>103</v>
      </c>
      <c r="K30" s="4">
        <v>102</v>
      </c>
      <c r="L30" s="4">
        <v>15</v>
      </c>
    </row>
    <row r="31" spans="1:12" s="10" customFormat="1" ht="13.5" customHeight="1">
      <c r="A31" s="5"/>
      <c r="B31" s="118" t="s">
        <v>172</v>
      </c>
      <c r="C31" s="118"/>
      <c r="D31" s="118"/>
      <c r="E31" s="118"/>
      <c r="F31" s="118"/>
      <c r="G31" s="118"/>
      <c r="H31" s="5">
        <f>H30</f>
        <v>230</v>
      </c>
      <c r="I31" s="5">
        <f>I30</f>
        <v>10</v>
      </c>
      <c r="J31" s="5">
        <f>J30</f>
        <v>103</v>
      </c>
      <c r="K31" s="5">
        <f>K30</f>
        <v>102</v>
      </c>
      <c r="L31" s="5">
        <f>L30</f>
        <v>15</v>
      </c>
    </row>
    <row r="32" spans="1:12" s="10" customFormat="1" ht="12.75" customHeight="1">
      <c r="A32" s="119" t="s">
        <v>179</v>
      </c>
      <c r="B32" s="120" t="s">
        <v>180</v>
      </c>
      <c r="C32" s="121" t="s">
        <v>181</v>
      </c>
      <c r="D32" s="121" t="s">
        <v>182</v>
      </c>
      <c r="E32" s="121" t="s">
        <v>183</v>
      </c>
      <c r="F32" s="121" t="s">
        <v>184</v>
      </c>
      <c r="G32" s="122" t="s">
        <v>185</v>
      </c>
      <c r="H32" s="18">
        <f>H33</f>
        <v>80</v>
      </c>
      <c r="I32" s="18">
        <f>I33</f>
        <v>21.5</v>
      </c>
      <c r="J32" s="18">
        <f>J33</f>
        <v>29.8</v>
      </c>
      <c r="K32" s="18">
        <f>K33</f>
        <v>28.7</v>
      </c>
      <c r="L32" s="18">
        <f>L33</f>
        <v>0</v>
      </c>
    </row>
    <row r="33" spans="1:12" ht="12.75">
      <c r="A33" s="119"/>
      <c r="B33" s="123" t="s">
        <v>180</v>
      </c>
      <c r="C33" s="124" t="s">
        <v>181</v>
      </c>
      <c r="D33" s="124" t="s">
        <v>182</v>
      </c>
      <c r="E33" s="124" t="s">
        <v>183</v>
      </c>
      <c r="F33" s="124" t="s">
        <v>184</v>
      </c>
      <c r="G33" s="125" t="s">
        <v>178</v>
      </c>
      <c r="H33" s="66">
        <f>SUM(I33:L33)</f>
        <v>80</v>
      </c>
      <c r="I33" s="66">
        <v>21.5</v>
      </c>
      <c r="J33" s="66">
        <v>29.8</v>
      </c>
      <c r="K33" s="66">
        <v>28.7</v>
      </c>
      <c r="L33" s="66">
        <v>0</v>
      </c>
    </row>
    <row r="34" spans="1:12" s="10" customFormat="1" ht="13.5" customHeight="1">
      <c r="A34" s="119"/>
      <c r="B34" s="126" t="s">
        <v>172</v>
      </c>
      <c r="C34" s="126"/>
      <c r="D34" s="126"/>
      <c r="E34" s="126"/>
      <c r="F34" s="126"/>
      <c r="G34" s="126"/>
      <c r="H34" s="5">
        <f>H32</f>
        <v>80</v>
      </c>
      <c r="I34" s="5">
        <f>I32</f>
        <v>21.5</v>
      </c>
      <c r="J34" s="5">
        <f>J32</f>
        <v>29.8</v>
      </c>
      <c r="K34" s="5">
        <f>K32</f>
        <v>28.7</v>
      </c>
      <c r="L34" s="5">
        <f>L32</f>
        <v>0</v>
      </c>
    </row>
    <row r="35" spans="1:12" s="10" customFormat="1" ht="12.75" customHeight="1">
      <c r="A35" s="5" t="s">
        <v>186</v>
      </c>
      <c r="B35" s="127" t="s">
        <v>187</v>
      </c>
      <c r="C35" s="128" t="s">
        <v>188</v>
      </c>
      <c r="D35" s="128" t="s">
        <v>152</v>
      </c>
      <c r="E35" s="128" t="s">
        <v>189</v>
      </c>
      <c r="F35" s="128" t="s">
        <v>190</v>
      </c>
      <c r="G35" s="129" t="s">
        <v>191</v>
      </c>
      <c r="H35" s="52">
        <f>SUM(H36:H38)</f>
        <v>2267.5</v>
      </c>
      <c r="I35" s="52">
        <f>SUM(I36:I38)</f>
        <v>543.7</v>
      </c>
      <c r="J35" s="52">
        <f>SUM(J36:J38)</f>
        <v>519.8</v>
      </c>
      <c r="K35" s="52">
        <f>SUM(K36:K38)</f>
        <v>647.5</v>
      </c>
      <c r="L35" s="52">
        <f>SUM(L36:L38)</f>
        <v>556.5</v>
      </c>
    </row>
    <row r="36" spans="1:12" s="133" customFormat="1" ht="12.75">
      <c r="A36" s="5"/>
      <c r="B36" s="130" t="s">
        <v>187</v>
      </c>
      <c r="C36" s="131" t="s">
        <v>188</v>
      </c>
      <c r="D36" s="131" t="s">
        <v>152</v>
      </c>
      <c r="E36" s="131" t="s">
        <v>189</v>
      </c>
      <c r="F36" s="131" t="s">
        <v>190</v>
      </c>
      <c r="G36" s="132" t="s">
        <v>165</v>
      </c>
      <c r="H36" s="12">
        <f>SUM(I36:L36)</f>
        <v>1765.7</v>
      </c>
      <c r="I36" s="12">
        <v>430.8</v>
      </c>
      <c r="J36" s="12">
        <v>411.9</v>
      </c>
      <c r="K36" s="12">
        <v>482</v>
      </c>
      <c r="L36" s="12">
        <v>441</v>
      </c>
    </row>
    <row r="37" spans="1:12" s="133" customFormat="1" ht="12.75">
      <c r="A37" s="5"/>
      <c r="B37" s="130" t="s">
        <v>187</v>
      </c>
      <c r="C37" s="131" t="s">
        <v>188</v>
      </c>
      <c r="D37" s="131" t="s">
        <v>152</v>
      </c>
      <c r="E37" s="131" t="s">
        <v>189</v>
      </c>
      <c r="F37" s="131" t="s">
        <v>190</v>
      </c>
      <c r="G37" s="132" t="s">
        <v>166</v>
      </c>
      <c r="H37" s="12">
        <f>SUM(I37:L37)</f>
        <v>39.2</v>
      </c>
      <c r="I37" s="12">
        <v>0</v>
      </c>
      <c r="J37" s="12">
        <v>0</v>
      </c>
      <c r="K37" s="12">
        <v>39.2</v>
      </c>
      <c r="L37" s="12">
        <v>0</v>
      </c>
    </row>
    <row r="38" spans="1:12" s="133" customFormat="1" ht="12.75">
      <c r="A38" s="5"/>
      <c r="B38" s="130" t="s">
        <v>187</v>
      </c>
      <c r="C38" s="131" t="s">
        <v>188</v>
      </c>
      <c r="D38" s="131" t="s">
        <v>152</v>
      </c>
      <c r="E38" s="131" t="s">
        <v>189</v>
      </c>
      <c r="F38" s="131" t="s">
        <v>190</v>
      </c>
      <c r="G38" s="132" t="s">
        <v>167</v>
      </c>
      <c r="H38" s="12">
        <f>SUM(I38:L38)</f>
        <v>462.6</v>
      </c>
      <c r="I38" s="12">
        <v>112.9</v>
      </c>
      <c r="J38" s="12">
        <v>107.9</v>
      </c>
      <c r="K38" s="12">
        <v>126.3</v>
      </c>
      <c r="L38" s="12">
        <v>115.5</v>
      </c>
    </row>
    <row r="39" spans="1:12" s="10" customFormat="1" ht="12.75">
      <c r="A39" s="5"/>
      <c r="B39" s="120" t="s">
        <v>187</v>
      </c>
      <c r="C39" s="121" t="s">
        <v>188</v>
      </c>
      <c r="D39" s="121" t="s">
        <v>152</v>
      </c>
      <c r="E39" s="121" t="s">
        <v>189</v>
      </c>
      <c r="F39" s="121" t="s">
        <v>190</v>
      </c>
      <c r="G39" s="134" t="s">
        <v>156</v>
      </c>
      <c r="H39" s="18">
        <f>H40+H41+H45+H46</f>
        <v>617.6999999999999</v>
      </c>
      <c r="I39" s="18">
        <f>I40+I41+I45+I46</f>
        <v>101.39999999999999</v>
      </c>
      <c r="J39" s="18">
        <f>J40+J41+J45+J46</f>
        <v>262.09999999999997</v>
      </c>
      <c r="K39" s="18">
        <f>K40+K41+K45+K46</f>
        <v>73</v>
      </c>
      <c r="L39" s="18">
        <f>L40+L41+L45+L46</f>
        <v>181.20000000000002</v>
      </c>
    </row>
    <row r="40" spans="1:12" ht="12.75">
      <c r="A40" s="5"/>
      <c r="B40" s="130" t="s">
        <v>187</v>
      </c>
      <c r="C40" s="131" t="s">
        <v>188</v>
      </c>
      <c r="D40" s="131" t="s">
        <v>152</v>
      </c>
      <c r="E40" s="131" t="s">
        <v>189</v>
      </c>
      <c r="F40" s="131" t="s">
        <v>190</v>
      </c>
      <c r="G40" s="132" t="s">
        <v>157</v>
      </c>
      <c r="H40" s="12">
        <f aca="true" t="shared" si="1" ref="H40:H46">I40+J40+K40+L40</f>
        <v>3.9</v>
      </c>
      <c r="I40" s="12">
        <v>1.1</v>
      </c>
      <c r="J40" s="12">
        <v>1</v>
      </c>
      <c r="K40" s="12">
        <v>0.9</v>
      </c>
      <c r="L40" s="12">
        <v>0.9</v>
      </c>
    </row>
    <row r="41" spans="1:12" ht="12.75">
      <c r="A41" s="5"/>
      <c r="B41" s="130" t="s">
        <v>187</v>
      </c>
      <c r="C41" s="131" t="s">
        <v>188</v>
      </c>
      <c r="D41" s="131" t="s">
        <v>152</v>
      </c>
      <c r="E41" s="131" t="s">
        <v>189</v>
      </c>
      <c r="F41" s="131" t="s">
        <v>190</v>
      </c>
      <c r="G41" s="132" t="s">
        <v>168</v>
      </c>
      <c r="H41" s="12">
        <f t="shared" si="1"/>
        <v>568.5999999999999</v>
      </c>
      <c r="I41" s="12">
        <f>I42+I43+I44</f>
        <v>100.3</v>
      </c>
      <c r="J41" s="12">
        <f>J42+J43+J44</f>
        <v>261.09999999999997</v>
      </c>
      <c r="K41" s="12">
        <f>K42+K43+K44</f>
        <v>26.9</v>
      </c>
      <c r="L41" s="12">
        <f>L42+L43+L44</f>
        <v>180.3</v>
      </c>
    </row>
    <row r="42" spans="1:12" ht="12.75">
      <c r="A42" s="5"/>
      <c r="B42" s="104" t="s">
        <v>169</v>
      </c>
      <c r="C42" s="104"/>
      <c r="D42" s="104"/>
      <c r="E42" s="104"/>
      <c r="F42" s="104"/>
      <c r="G42" s="104"/>
      <c r="H42" s="12">
        <f t="shared" si="1"/>
        <v>441.9</v>
      </c>
      <c r="I42" s="12">
        <v>67</v>
      </c>
      <c r="J42" s="12">
        <v>227.9</v>
      </c>
      <c r="K42" s="12">
        <v>0</v>
      </c>
      <c r="L42" s="12">
        <v>147</v>
      </c>
    </row>
    <row r="43" spans="1:12" ht="12.75">
      <c r="A43" s="5"/>
      <c r="B43" s="104" t="s">
        <v>170</v>
      </c>
      <c r="C43" s="104"/>
      <c r="D43" s="104"/>
      <c r="E43" s="104"/>
      <c r="F43" s="104"/>
      <c r="G43" s="104"/>
      <c r="H43" s="12">
        <f t="shared" si="1"/>
        <v>113.7</v>
      </c>
      <c r="I43" s="12">
        <v>30</v>
      </c>
      <c r="J43" s="12">
        <v>30</v>
      </c>
      <c r="K43" s="12">
        <v>23.7</v>
      </c>
      <c r="L43" s="12">
        <v>30</v>
      </c>
    </row>
    <row r="44" spans="1:12" ht="12.75">
      <c r="A44" s="5"/>
      <c r="B44" s="105" t="s">
        <v>171</v>
      </c>
      <c r="C44" s="105"/>
      <c r="D44" s="105"/>
      <c r="E44" s="105"/>
      <c r="F44" s="105"/>
      <c r="G44" s="105"/>
      <c r="H44" s="12">
        <f t="shared" si="1"/>
        <v>13</v>
      </c>
      <c r="I44" s="12">
        <v>3.3</v>
      </c>
      <c r="J44" s="12">
        <v>3.2</v>
      </c>
      <c r="K44" s="12">
        <v>3.2</v>
      </c>
      <c r="L44" s="12">
        <v>3.3</v>
      </c>
    </row>
    <row r="45" spans="1:12" ht="12.75">
      <c r="A45" s="5"/>
      <c r="B45" s="130" t="s">
        <v>187</v>
      </c>
      <c r="C45" s="131" t="s">
        <v>188</v>
      </c>
      <c r="D45" s="131" t="s">
        <v>152</v>
      </c>
      <c r="E45" s="131" t="s">
        <v>189</v>
      </c>
      <c r="F45" s="131" t="s">
        <v>190</v>
      </c>
      <c r="G45" s="132" t="s">
        <v>192</v>
      </c>
      <c r="H45" s="12">
        <f t="shared" si="1"/>
        <v>4.5</v>
      </c>
      <c r="I45" s="12">
        <v>0</v>
      </c>
      <c r="J45" s="12">
        <v>0</v>
      </c>
      <c r="K45" s="12">
        <v>4.5</v>
      </c>
      <c r="L45" s="12">
        <v>0</v>
      </c>
    </row>
    <row r="46" spans="1:12" ht="12.75">
      <c r="A46" s="5"/>
      <c r="B46" s="130" t="s">
        <v>187</v>
      </c>
      <c r="C46" s="131" t="s">
        <v>188</v>
      </c>
      <c r="D46" s="131" t="s">
        <v>152</v>
      </c>
      <c r="E46" s="131" t="s">
        <v>189</v>
      </c>
      <c r="F46" s="131" t="s">
        <v>190</v>
      </c>
      <c r="G46" s="132" t="s">
        <v>193</v>
      </c>
      <c r="H46" s="12">
        <f t="shared" si="1"/>
        <v>40.7</v>
      </c>
      <c r="I46" s="12">
        <v>0</v>
      </c>
      <c r="J46" s="12">
        <v>0</v>
      </c>
      <c r="K46" s="12">
        <v>40.7</v>
      </c>
      <c r="L46" s="12">
        <v>0</v>
      </c>
    </row>
    <row r="47" spans="1:12" s="10" customFormat="1" ht="12.75">
      <c r="A47" s="5"/>
      <c r="B47" s="120" t="s">
        <v>187</v>
      </c>
      <c r="C47" s="121" t="s">
        <v>188</v>
      </c>
      <c r="D47" s="121" t="s">
        <v>152</v>
      </c>
      <c r="E47" s="121" t="s">
        <v>189</v>
      </c>
      <c r="F47" s="121" t="s">
        <v>190</v>
      </c>
      <c r="G47" s="134" t="s">
        <v>158</v>
      </c>
      <c r="H47" s="18">
        <f>H48</f>
        <v>684</v>
      </c>
      <c r="I47" s="18">
        <f>I48</f>
        <v>171</v>
      </c>
      <c r="J47" s="18">
        <f>J48</f>
        <v>75.9</v>
      </c>
      <c r="K47" s="18">
        <f>K48</f>
        <v>257.9</v>
      </c>
      <c r="L47" s="18">
        <f>L48</f>
        <v>179.2</v>
      </c>
    </row>
    <row r="48" spans="1:12" ht="12.75">
      <c r="A48" s="5"/>
      <c r="B48" s="130" t="s">
        <v>187</v>
      </c>
      <c r="C48" s="131" t="s">
        <v>188</v>
      </c>
      <c r="D48" s="131" t="s">
        <v>152</v>
      </c>
      <c r="E48" s="131" t="s">
        <v>189</v>
      </c>
      <c r="F48" s="131" t="s">
        <v>190</v>
      </c>
      <c r="G48" s="132" t="s">
        <v>160</v>
      </c>
      <c r="H48" s="12">
        <f>I48+J48+K48+L48</f>
        <v>684</v>
      </c>
      <c r="I48" s="12">
        <v>171</v>
      </c>
      <c r="J48" s="12">
        <v>75.9</v>
      </c>
      <c r="K48" s="12">
        <v>257.9</v>
      </c>
      <c r="L48" s="12">
        <v>179.2</v>
      </c>
    </row>
    <row r="49" spans="1:12" s="10" customFormat="1" ht="12.75">
      <c r="A49" s="5"/>
      <c r="B49" s="120" t="s">
        <v>187</v>
      </c>
      <c r="C49" s="121" t="s">
        <v>188</v>
      </c>
      <c r="D49" s="121" t="s">
        <v>152</v>
      </c>
      <c r="E49" s="121" t="s">
        <v>189</v>
      </c>
      <c r="F49" s="121" t="s">
        <v>190</v>
      </c>
      <c r="G49" s="134" t="s">
        <v>194</v>
      </c>
      <c r="H49" s="18">
        <f>SUM(I49:L49)</f>
        <v>70.9</v>
      </c>
      <c r="I49" s="18">
        <f>I50</f>
        <v>0</v>
      </c>
      <c r="J49" s="18">
        <f>J50</f>
        <v>0</v>
      </c>
      <c r="K49" s="18">
        <f>K50</f>
        <v>70.9</v>
      </c>
      <c r="L49" s="18">
        <f>L50</f>
        <v>0</v>
      </c>
    </row>
    <row r="50" spans="1:12" ht="12.75">
      <c r="A50" s="5"/>
      <c r="B50" s="130" t="s">
        <v>187</v>
      </c>
      <c r="C50" s="131" t="s">
        <v>188</v>
      </c>
      <c r="D50" s="131" t="s">
        <v>152</v>
      </c>
      <c r="E50" s="131" t="s">
        <v>189</v>
      </c>
      <c r="F50" s="131" t="s">
        <v>190</v>
      </c>
      <c r="G50" s="132" t="s">
        <v>195</v>
      </c>
      <c r="H50" s="12">
        <f>SUM(I50:L50)</f>
        <v>70.9</v>
      </c>
      <c r="I50" s="12">
        <v>0</v>
      </c>
      <c r="J50" s="12">
        <v>0</v>
      </c>
      <c r="K50" s="12">
        <v>70.9</v>
      </c>
      <c r="L50" s="12">
        <v>0</v>
      </c>
    </row>
    <row r="51" spans="1:12" s="10" customFormat="1" ht="12.75">
      <c r="A51" s="5"/>
      <c r="B51" s="120" t="s">
        <v>187</v>
      </c>
      <c r="C51" s="121" t="s">
        <v>188</v>
      </c>
      <c r="D51" s="121" t="s">
        <v>152</v>
      </c>
      <c r="E51" s="121" t="s">
        <v>189</v>
      </c>
      <c r="F51" s="121" t="s">
        <v>190</v>
      </c>
      <c r="G51" s="135" t="s">
        <v>178</v>
      </c>
      <c r="H51" s="18">
        <f>SUM(I51:L51)</f>
        <v>300</v>
      </c>
      <c r="I51" s="119">
        <v>300</v>
      </c>
      <c r="J51" s="119">
        <v>0</v>
      </c>
      <c r="K51" s="119">
        <v>0</v>
      </c>
      <c r="L51" s="119">
        <v>0</v>
      </c>
    </row>
    <row r="52" spans="1:12" s="10" customFormat="1" ht="12.75">
      <c r="A52" s="5"/>
      <c r="B52" s="136" t="s">
        <v>161</v>
      </c>
      <c r="C52" s="136"/>
      <c r="D52" s="136"/>
      <c r="E52" s="136"/>
      <c r="F52" s="136"/>
      <c r="G52" s="136"/>
      <c r="H52" s="137">
        <f>H35+H39+H47+H49+H51</f>
        <v>3940.1</v>
      </c>
      <c r="I52" s="137">
        <f>I35+I39+I47+I49+I51</f>
        <v>1116.1</v>
      </c>
      <c r="J52" s="137">
        <f>J35+J39+J47+J49+J51</f>
        <v>857.7999999999998</v>
      </c>
      <c r="K52" s="137">
        <f>K35+K39+K47+K49+K51</f>
        <v>1049.3</v>
      </c>
      <c r="L52" s="137">
        <f>L35+L39+L47+L49+L51</f>
        <v>916.9000000000001</v>
      </c>
    </row>
    <row r="53" spans="1:12" s="10" customFormat="1" ht="12.75" customHeight="1">
      <c r="A53" s="5" t="s">
        <v>196</v>
      </c>
      <c r="B53" s="127" t="s">
        <v>187</v>
      </c>
      <c r="C53" s="128" t="s">
        <v>188</v>
      </c>
      <c r="D53" s="128" t="s">
        <v>182</v>
      </c>
      <c r="E53" s="128" t="s">
        <v>197</v>
      </c>
      <c r="F53" s="128" t="s">
        <v>190</v>
      </c>
      <c r="G53" s="138">
        <v>210</v>
      </c>
      <c r="H53" s="52">
        <f>H54+H55+H56</f>
        <v>8472.2</v>
      </c>
      <c r="I53" s="52">
        <f>I54+I55+I56</f>
        <v>2117.8</v>
      </c>
      <c r="J53" s="52">
        <f>J54+J55+J56</f>
        <v>3021.8</v>
      </c>
      <c r="K53" s="52">
        <f>K54+K55+K56</f>
        <v>1424.9</v>
      </c>
      <c r="L53" s="52">
        <f>L54+L55+L56</f>
        <v>1907.6999999999998</v>
      </c>
    </row>
    <row r="54" spans="1:12" ht="12.75">
      <c r="A54" s="5"/>
      <c r="B54" s="130" t="s">
        <v>187</v>
      </c>
      <c r="C54" s="131" t="s">
        <v>188</v>
      </c>
      <c r="D54" s="131" t="s">
        <v>182</v>
      </c>
      <c r="E54" s="131" t="s">
        <v>197</v>
      </c>
      <c r="F54" s="131" t="s">
        <v>190</v>
      </c>
      <c r="G54" s="132" t="s">
        <v>165</v>
      </c>
      <c r="H54" s="12">
        <f aca="true" t="shared" si="2" ref="H54:H65">SUM(I54:L54)</f>
        <v>6592</v>
      </c>
      <c r="I54" s="12">
        <v>1648</v>
      </c>
      <c r="J54" s="12">
        <v>2333.4</v>
      </c>
      <c r="K54" s="12">
        <v>1099</v>
      </c>
      <c r="L54" s="12">
        <v>1511.6</v>
      </c>
    </row>
    <row r="55" spans="1:12" ht="12.75">
      <c r="A55" s="5"/>
      <c r="B55" s="130" t="s">
        <v>187</v>
      </c>
      <c r="C55" s="131" t="s">
        <v>188</v>
      </c>
      <c r="D55" s="131" t="s">
        <v>182</v>
      </c>
      <c r="E55" s="131" t="s">
        <v>197</v>
      </c>
      <c r="F55" s="131" t="s">
        <v>190</v>
      </c>
      <c r="G55" s="132" t="s">
        <v>166</v>
      </c>
      <c r="H55" s="12">
        <f t="shared" si="2"/>
        <v>153</v>
      </c>
      <c r="I55" s="12">
        <v>38</v>
      </c>
      <c r="J55" s="12">
        <v>77</v>
      </c>
      <c r="K55" s="12">
        <v>38</v>
      </c>
      <c r="L55" s="12">
        <v>0</v>
      </c>
    </row>
    <row r="56" spans="1:12" ht="12.75">
      <c r="A56" s="5"/>
      <c r="B56" s="130" t="s">
        <v>187</v>
      </c>
      <c r="C56" s="131" t="s">
        <v>188</v>
      </c>
      <c r="D56" s="131" t="s">
        <v>182</v>
      </c>
      <c r="E56" s="131" t="s">
        <v>197</v>
      </c>
      <c r="F56" s="131" t="s">
        <v>190</v>
      </c>
      <c r="G56" s="132" t="s">
        <v>167</v>
      </c>
      <c r="H56" s="12">
        <f t="shared" si="2"/>
        <v>1727.2</v>
      </c>
      <c r="I56" s="12">
        <v>431.8</v>
      </c>
      <c r="J56" s="12">
        <v>611.4</v>
      </c>
      <c r="K56" s="12">
        <v>287.9</v>
      </c>
      <c r="L56" s="12">
        <v>396.1</v>
      </c>
    </row>
    <row r="57" spans="1:12" s="10" customFormat="1" ht="12.75">
      <c r="A57" s="5"/>
      <c r="B57" s="120" t="s">
        <v>187</v>
      </c>
      <c r="C57" s="121" t="s">
        <v>188</v>
      </c>
      <c r="D57" s="121" t="s">
        <v>182</v>
      </c>
      <c r="E57" s="121" t="s">
        <v>197</v>
      </c>
      <c r="F57" s="121" t="s">
        <v>190</v>
      </c>
      <c r="G57" s="134" t="s">
        <v>156</v>
      </c>
      <c r="H57" s="18">
        <f>H58+H59+H60+H61</f>
        <v>1900.7999999999997</v>
      </c>
      <c r="I57" s="18">
        <f>I58+I59+I60+I61</f>
        <v>586.1</v>
      </c>
      <c r="J57" s="18">
        <f>J58+J59+J60+J61</f>
        <v>669.4000000000001</v>
      </c>
      <c r="K57" s="18">
        <f>K58+K59+K60+K61</f>
        <v>37.4</v>
      </c>
      <c r="L57" s="18">
        <f>L58+L59</f>
        <v>607.9</v>
      </c>
    </row>
    <row r="58" spans="1:12" ht="12.75">
      <c r="A58" s="5"/>
      <c r="B58" s="130" t="s">
        <v>187</v>
      </c>
      <c r="C58" s="131" t="s">
        <v>188</v>
      </c>
      <c r="D58" s="131" t="s">
        <v>182</v>
      </c>
      <c r="E58" s="131" t="s">
        <v>197</v>
      </c>
      <c r="F58" s="131" t="s">
        <v>190</v>
      </c>
      <c r="G58" s="132" t="s">
        <v>157</v>
      </c>
      <c r="H58" s="12">
        <f t="shared" si="2"/>
        <v>18.4</v>
      </c>
      <c r="I58" s="12">
        <v>4.6</v>
      </c>
      <c r="J58" s="12">
        <v>4.6</v>
      </c>
      <c r="K58" s="12">
        <v>4.6</v>
      </c>
      <c r="L58" s="12">
        <v>4.6</v>
      </c>
    </row>
    <row r="59" spans="1:12" ht="12.75">
      <c r="A59" s="5"/>
      <c r="B59" s="130" t="s">
        <v>187</v>
      </c>
      <c r="C59" s="131" t="s">
        <v>188</v>
      </c>
      <c r="D59" s="131" t="s">
        <v>182</v>
      </c>
      <c r="E59" s="131" t="s">
        <v>197</v>
      </c>
      <c r="F59" s="131" t="s">
        <v>190</v>
      </c>
      <c r="G59" s="132" t="s">
        <v>168</v>
      </c>
      <c r="H59" s="12">
        <f t="shared" si="2"/>
        <v>1678.4999999999998</v>
      </c>
      <c r="I59" s="12">
        <v>530.3</v>
      </c>
      <c r="J59" s="12">
        <v>512.1</v>
      </c>
      <c r="K59" s="12">
        <v>32.8</v>
      </c>
      <c r="L59" s="12">
        <v>603.3</v>
      </c>
    </row>
    <row r="60" spans="1:12" ht="12.75">
      <c r="A60" s="5"/>
      <c r="B60" s="130" t="s">
        <v>187</v>
      </c>
      <c r="C60" s="131" t="s">
        <v>188</v>
      </c>
      <c r="D60" s="131" t="s">
        <v>182</v>
      </c>
      <c r="E60" s="131" t="s">
        <v>197</v>
      </c>
      <c r="F60" s="131" t="s">
        <v>190</v>
      </c>
      <c r="G60" s="132" t="s">
        <v>192</v>
      </c>
      <c r="H60" s="12">
        <f t="shared" si="2"/>
        <v>23</v>
      </c>
      <c r="I60" s="12">
        <v>6</v>
      </c>
      <c r="J60" s="12">
        <v>17</v>
      </c>
      <c r="K60" s="12">
        <v>0</v>
      </c>
      <c r="L60" s="12">
        <v>0</v>
      </c>
    </row>
    <row r="61" spans="1:12" ht="12.75">
      <c r="A61" s="5"/>
      <c r="B61" s="130" t="s">
        <v>187</v>
      </c>
      <c r="C61" s="131" t="s">
        <v>188</v>
      </c>
      <c r="D61" s="131" t="s">
        <v>182</v>
      </c>
      <c r="E61" s="131" t="s">
        <v>197</v>
      </c>
      <c r="F61" s="131" t="s">
        <v>190</v>
      </c>
      <c r="G61" s="132" t="s">
        <v>193</v>
      </c>
      <c r="H61" s="12">
        <f t="shared" si="2"/>
        <v>180.89999999999998</v>
      </c>
      <c r="I61" s="12">
        <v>45.2</v>
      </c>
      <c r="J61" s="12">
        <v>135.7</v>
      </c>
      <c r="K61" s="12">
        <v>0</v>
      </c>
      <c r="L61" s="12">
        <v>0</v>
      </c>
    </row>
    <row r="62" spans="1:12" s="10" customFormat="1" ht="12.75">
      <c r="A62" s="5"/>
      <c r="B62" s="120" t="s">
        <v>187</v>
      </c>
      <c r="C62" s="121" t="s">
        <v>188</v>
      </c>
      <c r="D62" s="121" t="s">
        <v>182</v>
      </c>
      <c r="E62" s="121" t="s">
        <v>197</v>
      </c>
      <c r="F62" s="121" t="s">
        <v>190</v>
      </c>
      <c r="G62" s="106" t="s">
        <v>194</v>
      </c>
      <c r="H62" s="18">
        <f t="shared" si="2"/>
        <v>492.90000000000003</v>
      </c>
      <c r="I62" s="18">
        <f>I63</f>
        <v>0</v>
      </c>
      <c r="J62" s="18">
        <f>J63</f>
        <v>164.3</v>
      </c>
      <c r="K62" s="18">
        <f>K63</f>
        <v>164.2</v>
      </c>
      <c r="L62" s="18">
        <f>L63</f>
        <v>164.4</v>
      </c>
    </row>
    <row r="63" spans="1:12" ht="12.75">
      <c r="A63" s="5"/>
      <c r="B63" s="130" t="s">
        <v>187</v>
      </c>
      <c r="C63" s="131" t="s">
        <v>188</v>
      </c>
      <c r="D63" s="131" t="s">
        <v>182</v>
      </c>
      <c r="E63" s="131" t="s">
        <v>197</v>
      </c>
      <c r="F63" s="131" t="s">
        <v>190</v>
      </c>
      <c r="G63" s="99" t="s">
        <v>195</v>
      </c>
      <c r="H63" s="12">
        <f t="shared" si="2"/>
        <v>492.90000000000003</v>
      </c>
      <c r="I63" s="12">
        <v>0</v>
      </c>
      <c r="J63" s="12">
        <v>164.3</v>
      </c>
      <c r="K63" s="12">
        <v>164.2</v>
      </c>
      <c r="L63" s="12">
        <v>164.4</v>
      </c>
    </row>
    <row r="64" spans="1:12" s="10" customFormat="1" ht="12.75">
      <c r="A64" s="5"/>
      <c r="B64" s="120" t="s">
        <v>187</v>
      </c>
      <c r="C64" s="121" t="s">
        <v>188</v>
      </c>
      <c r="D64" s="121" t="s">
        <v>182</v>
      </c>
      <c r="E64" s="121" t="s">
        <v>197</v>
      </c>
      <c r="F64" s="121" t="s">
        <v>190</v>
      </c>
      <c r="G64" s="106" t="s">
        <v>158</v>
      </c>
      <c r="H64" s="18">
        <f t="shared" si="2"/>
        <v>1007.7</v>
      </c>
      <c r="I64" s="18">
        <f>I65</f>
        <v>102.1</v>
      </c>
      <c r="J64" s="18">
        <f>J65</f>
        <v>277.5</v>
      </c>
      <c r="K64" s="18">
        <f>K65</f>
        <v>602.6</v>
      </c>
      <c r="L64" s="18">
        <f>L65</f>
        <v>25.5</v>
      </c>
    </row>
    <row r="65" spans="1:12" ht="12.75">
      <c r="A65" s="5"/>
      <c r="B65" s="130" t="s">
        <v>187</v>
      </c>
      <c r="C65" s="131" t="s">
        <v>188</v>
      </c>
      <c r="D65" s="131" t="s">
        <v>182</v>
      </c>
      <c r="E65" s="131" t="s">
        <v>197</v>
      </c>
      <c r="F65" s="131" t="s">
        <v>190</v>
      </c>
      <c r="G65" s="99" t="s">
        <v>160</v>
      </c>
      <c r="H65" s="18">
        <f t="shared" si="2"/>
        <v>1007.7</v>
      </c>
      <c r="I65" s="12">
        <v>102.1</v>
      </c>
      <c r="J65" s="12">
        <v>277.5</v>
      </c>
      <c r="K65" s="12">
        <v>602.6</v>
      </c>
      <c r="L65" s="12">
        <v>25.5</v>
      </c>
    </row>
    <row r="66" spans="1:12" s="10" customFormat="1" ht="12.75">
      <c r="A66" s="5"/>
      <c r="B66" s="136" t="s">
        <v>161</v>
      </c>
      <c r="C66" s="136"/>
      <c r="D66" s="136"/>
      <c r="E66" s="136"/>
      <c r="F66" s="136"/>
      <c r="G66" s="136"/>
      <c r="H66" s="92">
        <f>H53+H57+H62+H64</f>
        <v>11873.6</v>
      </c>
      <c r="I66" s="139">
        <f>I53+I57+I62+I64</f>
        <v>2806</v>
      </c>
      <c r="J66" s="92">
        <f>J53+J57+J62+J64</f>
        <v>4133</v>
      </c>
      <c r="K66" s="92">
        <f>K53+K57+K62+K64</f>
        <v>2229.1000000000004</v>
      </c>
      <c r="L66" s="92">
        <f>L53+L57+L62+L64</f>
        <v>2705.5</v>
      </c>
    </row>
    <row r="67" spans="1:12" s="10" customFormat="1" ht="12.75">
      <c r="A67" s="110"/>
      <c r="B67" s="140" t="s">
        <v>172</v>
      </c>
      <c r="C67" s="140"/>
      <c r="D67" s="140"/>
      <c r="E67" s="140"/>
      <c r="F67" s="140"/>
      <c r="G67" s="140"/>
      <c r="H67" s="5">
        <f>H52+H66</f>
        <v>15813.7</v>
      </c>
      <c r="I67" s="5">
        <f>I52+I66</f>
        <v>3922.1</v>
      </c>
      <c r="J67" s="5">
        <f>J52+J66</f>
        <v>4990.8</v>
      </c>
      <c r="K67" s="5">
        <f>K52+K66</f>
        <v>3278.4000000000005</v>
      </c>
      <c r="L67" s="5">
        <f>L52+L66</f>
        <v>3622.4</v>
      </c>
    </row>
    <row r="68" spans="1:12" s="10" customFormat="1" ht="19.5" customHeight="1">
      <c r="A68" s="5" t="s">
        <v>198</v>
      </c>
      <c r="B68" s="79" t="s">
        <v>199</v>
      </c>
      <c r="C68" s="80" t="s">
        <v>200</v>
      </c>
      <c r="D68" s="80" t="s">
        <v>153</v>
      </c>
      <c r="E68" s="80" t="s">
        <v>201</v>
      </c>
      <c r="F68" s="80" t="s">
        <v>202</v>
      </c>
      <c r="G68" s="81" t="s">
        <v>194</v>
      </c>
      <c r="H68" s="52">
        <f>H69</f>
        <v>823</v>
      </c>
      <c r="I68" s="52">
        <f>I69</f>
        <v>74</v>
      </c>
      <c r="J68" s="52">
        <f>J69</f>
        <v>513.9</v>
      </c>
      <c r="K68" s="52">
        <f>K69</f>
        <v>30.6</v>
      </c>
      <c r="L68" s="52">
        <f>L69</f>
        <v>204.5</v>
      </c>
    </row>
    <row r="69" spans="1:12" ht="21" customHeight="1">
      <c r="A69" s="5"/>
      <c r="B69" s="141" t="s">
        <v>199</v>
      </c>
      <c r="C69" s="142" t="s">
        <v>200</v>
      </c>
      <c r="D69" s="142" t="s">
        <v>153</v>
      </c>
      <c r="E69" s="142" t="s">
        <v>201</v>
      </c>
      <c r="F69" s="142" t="s">
        <v>202</v>
      </c>
      <c r="G69" s="143" t="s">
        <v>195</v>
      </c>
      <c r="H69" s="66">
        <f>SUM(I69:L69)</f>
        <v>823</v>
      </c>
      <c r="I69" s="66">
        <v>74</v>
      </c>
      <c r="J69" s="66">
        <v>513.9</v>
      </c>
      <c r="K69" s="66">
        <v>30.6</v>
      </c>
      <c r="L69" s="66">
        <v>204.5</v>
      </c>
    </row>
    <row r="70" spans="1:12" s="10" customFormat="1" ht="12.75" customHeight="1">
      <c r="A70" s="5"/>
      <c r="B70" s="118" t="s">
        <v>172</v>
      </c>
      <c r="C70" s="118"/>
      <c r="D70" s="118"/>
      <c r="E70" s="118"/>
      <c r="F70" s="118"/>
      <c r="G70" s="118"/>
      <c r="H70" s="5">
        <f>H68</f>
        <v>823</v>
      </c>
      <c r="I70" s="5">
        <f>I68</f>
        <v>74</v>
      </c>
      <c r="J70" s="5">
        <f>J68</f>
        <v>513.9</v>
      </c>
      <c r="K70" s="5">
        <f>K68</f>
        <v>30.6</v>
      </c>
      <c r="L70" s="5">
        <f>L68</f>
        <v>204.5</v>
      </c>
    </row>
    <row r="71" spans="1:12" s="10" customFormat="1" ht="25.5" customHeight="1">
      <c r="A71" s="110"/>
      <c r="B71" s="118" t="s">
        <v>203</v>
      </c>
      <c r="C71" s="118"/>
      <c r="D71" s="118"/>
      <c r="E71" s="118"/>
      <c r="F71" s="118"/>
      <c r="G71" s="118"/>
      <c r="H71" s="5">
        <f>H29+H31+H67+H70+H34</f>
        <v>17973.5</v>
      </c>
      <c r="I71" s="5">
        <f>I29+I31+I67+I70+I34</f>
        <v>4353.7</v>
      </c>
      <c r="J71" s="5">
        <f>J29+J31+J67+J70+J34</f>
        <v>5948</v>
      </c>
      <c r="K71" s="5">
        <f>K29+K31+K67+K70+K34</f>
        <v>3742.7000000000003</v>
      </c>
      <c r="L71" s="5">
        <f>L29+L31+L67+L70+L34</f>
        <v>3929.1</v>
      </c>
    </row>
    <row r="72" spans="2:12" ht="12.75">
      <c r="B72" s="144"/>
      <c r="C72" s="144"/>
      <c r="D72" s="144"/>
      <c r="E72" s="144"/>
      <c r="F72" s="144"/>
      <c r="G72" s="144"/>
      <c r="H72" s="37"/>
      <c r="I72" s="37"/>
      <c r="J72" s="37"/>
      <c r="K72" s="37"/>
      <c r="L72" s="37"/>
    </row>
    <row r="73" spans="2:7" ht="12.75">
      <c r="B73" s="144"/>
      <c r="C73" s="144"/>
      <c r="D73" s="144"/>
      <c r="E73" s="144"/>
      <c r="F73" s="144"/>
      <c r="G73" s="144"/>
    </row>
    <row r="74" spans="1:7" ht="12.75">
      <c r="A74" s="2" t="s">
        <v>62</v>
      </c>
      <c r="B74" s="2"/>
      <c r="C74" s="2"/>
      <c r="D74" s="2"/>
      <c r="E74" s="2"/>
      <c r="F74" s="144"/>
      <c r="G74" s="144"/>
    </row>
    <row r="75" spans="1:11" ht="12.75">
      <c r="A75" s="2" t="s">
        <v>63</v>
      </c>
      <c r="B75" s="2"/>
      <c r="C75" s="2"/>
      <c r="D75" s="2"/>
      <c r="E75" s="2"/>
      <c r="F75" s="144"/>
      <c r="G75" s="144"/>
      <c r="J75" s="32" t="s">
        <v>64</v>
      </c>
      <c r="K75" s="32"/>
    </row>
    <row r="76" spans="2:7" ht="12.75">
      <c r="B76" s="144"/>
      <c r="C76" s="144"/>
      <c r="D76" s="144"/>
      <c r="E76" s="144"/>
      <c r="F76" s="144"/>
      <c r="G76" s="144"/>
    </row>
    <row r="77" spans="2:7" ht="12.75">
      <c r="B77" s="144"/>
      <c r="C77" s="144"/>
      <c r="D77" s="144"/>
      <c r="E77" s="144"/>
      <c r="F77" s="144"/>
      <c r="G77" s="144"/>
    </row>
    <row r="78" spans="2:7" ht="12.75">
      <c r="B78" s="144"/>
      <c r="C78" s="144"/>
      <c r="D78" s="144"/>
      <c r="E78" s="144"/>
      <c r="F78" s="144"/>
      <c r="G78" s="144"/>
    </row>
  </sheetData>
  <sheetProtection selectLockedCells="1" selectUnlockedCells="1"/>
  <mergeCells count="40">
    <mergeCell ref="B2:L2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I5:I6"/>
    <mergeCell ref="J5:J6"/>
    <mergeCell ref="K5:K6"/>
    <mergeCell ref="L5:L6"/>
    <mergeCell ref="A8:A15"/>
    <mergeCell ref="B15:G15"/>
    <mergeCell ref="A16:A28"/>
    <mergeCell ref="B23:G23"/>
    <mergeCell ref="B24:G24"/>
    <mergeCell ref="B25:G25"/>
    <mergeCell ref="B28:G28"/>
    <mergeCell ref="B29:G29"/>
    <mergeCell ref="A30:A31"/>
    <mergeCell ref="B31:G31"/>
    <mergeCell ref="A32:A34"/>
    <mergeCell ref="B34:G34"/>
    <mergeCell ref="A35:A52"/>
    <mergeCell ref="B42:G42"/>
    <mergeCell ref="B43:G43"/>
    <mergeCell ref="B44:G44"/>
    <mergeCell ref="B52:G52"/>
    <mergeCell ref="A53:A66"/>
    <mergeCell ref="B66:G66"/>
    <mergeCell ref="B67:G67"/>
    <mergeCell ref="A68:A70"/>
    <mergeCell ref="B70:G70"/>
    <mergeCell ref="B71:G71"/>
    <mergeCell ref="A74:E74"/>
    <mergeCell ref="A75:E75"/>
    <mergeCell ref="J75:K75"/>
  </mergeCells>
  <printOptions/>
  <pageMargins left="0.39375" right="0.39375" top="0.39375" bottom="0.19652777777777777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5"/>
  <sheetViews>
    <sheetView tabSelected="1" view="pageBreakPreview" zoomScaleSheetLayoutView="100" workbookViewId="0" topLeftCell="A1">
      <selection activeCell="G42" sqref="G42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46.00390625" style="0" customWidth="1"/>
    <col min="5" max="5" width="18.00390625" style="0" customWidth="1"/>
    <col min="6" max="6" width="17.125" style="0" customWidth="1"/>
    <col min="7" max="7" width="18.625" style="0" customWidth="1"/>
  </cols>
  <sheetData>
    <row r="1" ht="0.75" customHeight="1"/>
    <row r="2" spans="4:7" ht="12.75" hidden="1">
      <c r="D2" s="145"/>
      <c r="E2" s="145"/>
      <c r="F2" s="145"/>
      <c r="G2" s="145"/>
    </row>
    <row r="3" spans="4:7" ht="12.75" hidden="1">
      <c r="D3" s="146"/>
      <c r="E3" s="146"/>
      <c r="F3" s="146"/>
      <c r="G3" s="146"/>
    </row>
    <row r="4" spans="4:7" ht="12.75">
      <c r="D4" s="147" t="s">
        <v>204</v>
      </c>
      <c r="E4" s="147"/>
      <c r="F4" s="147"/>
      <c r="G4" s="147"/>
    </row>
    <row r="5" spans="4:7" ht="12.75">
      <c r="D5" s="147" t="s">
        <v>205</v>
      </c>
      <c r="E5" s="147"/>
      <c r="F5" s="147"/>
      <c r="G5" s="147"/>
    </row>
    <row r="6" spans="4:7" ht="12.75">
      <c r="D6" s="148" t="s">
        <v>206</v>
      </c>
      <c r="E6" s="148"/>
      <c r="F6" s="148"/>
      <c r="G6" s="148"/>
    </row>
    <row r="7" spans="1:8" ht="7.5" customHeight="1">
      <c r="A7" s="149"/>
      <c r="B7" s="150"/>
      <c r="C7" s="151"/>
      <c r="D7" s="151"/>
      <c r="E7" s="151"/>
      <c r="F7" s="151"/>
      <c r="G7" s="151"/>
      <c r="H7" s="152"/>
    </row>
    <row r="8" spans="1:8" ht="20.25" customHeight="1">
      <c r="A8" s="153" t="s">
        <v>207</v>
      </c>
      <c r="B8" s="153"/>
      <c r="C8" s="153"/>
      <c r="D8" s="153"/>
      <c r="E8" s="153"/>
      <c r="F8" s="153"/>
      <c r="G8" s="153"/>
      <c r="H8" s="152"/>
    </row>
    <row r="9" spans="1:8" ht="20.25" customHeight="1">
      <c r="A9" s="153" t="s">
        <v>208</v>
      </c>
      <c r="B9" s="153"/>
      <c r="C9" s="153"/>
      <c r="D9" s="153"/>
      <c r="E9" s="153"/>
      <c r="F9" s="153"/>
      <c r="G9" s="153"/>
      <c r="H9" s="152"/>
    </row>
    <row r="10" spans="1:8" ht="20.25" customHeight="1">
      <c r="A10" s="153" t="s">
        <v>209</v>
      </c>
      <c r="B10" s="153"/>
      <c r="C10" s="153"/>
      <c r="D10" s="153"/>
      <c r="E10" s="153"/>
      <c r="F10" s="153"/>
      <c r="G10" s="153"/>
      <c r="H10" s="152"/>
    </row>
    <row r="11" spans="1:8" ht="12.75">
      <c r="A11" s="152"/>
      <c r="B11" s="152"/>
      <c r="C11" s="152"/>
      <c r="D11" s="152"/>
      <c r="E11" s="152"/>
      <c r="F11" s="152"/>
      <c r="G11" s="152"/>
      <c r="H11" s="152"/>
    </row>
    <row r="12" spans="1:8" ht="12.75" customHeight="1">
      <c r="A12" s="154" t="s">
        <v>5</v>
      </c>
      <c r="B12" s="154" t="s">
        <v>210</v>
      </c>
      <c r="C12" s="154"/>
      <c r="D12" s="154"/>
      <c r="E12" s="154" t="s">
        <v>211</v>
      </c>
      <c r="F12" s="154" t="s">
        <v>212</v>
      </c>
      <c r="G12" s="154" t="s">
        <v>213</v>
      </c>
      <c r="H12" s="152"/>
    </row>
    <row r="13" spans="1:8" ht="12.75" customHeight="1">
      <c r="A13" s="154"/>
      <c r="B13" s="154"/>
      <c r="C13" s="154"/>
      <c r="D13" s="154"/>
      <c r="E13" s="154"/>
      <c r="F13" s="154"/>
      <c r="G13" s="154"/>
      <c r="H13" s="152"/>
    </row>
    <row r="14" spans="1:8" ht="27.75" customHeight="1">
      <c r="A14" s="154"/>
      <c r="B14" s="154"/>
      <c r="C14" s="154"/>
      <c r="D14" s="154"/>
      <c r="E14" s="154"/>
      <c r="F14" s="154"/>
      <c r="G14" s="154"/>
      <c r="H14" s="152"/>
    </row>
    <row r="15" spans="1:8" s="10" customFormat="1" ht="27.75" customHeight="1">
      <c r="A15" s="155" t="s">
        <v>86</v>
      </c>
      <c r="B15" s="156" t="s">
        <v>87</v>
      </c>
      <c r="C15" s="156"/>
      <c r="D15" s="156"/>
      <c r="E15" s="157">
        <f>E16+E22+E30+E19+E34</f>
        <v>398400</v>
      </c>
      <c r="F15" s="157">
        <f>F16+F22+F30+F19+F34</f>
        <v>398400</v>
      </c>
      <c r="G15" s="157">
        <f>G16+G22+G30+G19+G34</f>
        <v>398400</v>
      </c>
      <c r="H15" s="158"/>
    </row>
    <row r="16" spans="1:8" s="10" customFormat="1" ht="24" customHeight="1">
      <c r="A16" s="159" t="s">
        <v>88</v>
      </c>
      <c r="B16" s="160" t="s">
        <v>89</v>
      </c>
      <c r="C16" s="160"/>
      <c r="D16" s="160"/>
      <c r="E16" s="161">
        <f aca="true" t="shared" si="0" ref="E16:G17">E17</f>
        <v>120000</v>
      </c>
      <c r="F16" s="161">
        <f t="shared" si="0"/>
        <v>120000</v>
      </c>
      <c r="G16" s="161">
        <f t="shared" si="0"/>
        <v>120000</v>
      </c>
      <c r="H16" s="158"/>
    </row>
    <row r="17" spans="1:8" ht="27.75" customHeight="1">
      <c r="A17" s="162" t="s">
        <v>10</v>
      </c>
      <c r="B17" s="163" t="s">
        <v>11</v>
      </c>
      <c r="C17" s="163"/>
      <c r="D17" s="163"/>
      <c r="E17" s="164">
        <f t="shared" si="0"/>
        <v>120000</v>
      </c>
      <c r="F17" s="164">
        <f t="shared" si="0"/>
        <v>120000</v>
      </c>
      <c r="G17" s="164">
        <f t="shared" si="0"/>
        <v>120000</v>
      </c>
      <c r="H17" s="152"/>
    </row>
    <row r="18" spans="1:8" ht="79.5" customHeight="1">
      <c r="A18" s="162" t="s">
        <v>214</v>
      </c>
      <c r="B18" s="165" t="s">
        <v>215</v>
      </c>
      <c r="C18" s="165"/>
      <c r="D18" s="165"/>
      <c r="E18" s="164">
        <v>120000</v>
      </c>
      <c r="F18" s="164">
        <v>120000</v>
      </c>
      <c r="G18" s="164">
        <v>120000</v>
      </c>
      <c r="H18" s="152"/>
    </row>
    <row r="19" spans="1:8" ht="28.5" customHeight="1">
      <c r="A19" s="159" t="s">
        <v>90</v>
      </c>
      <c r="B19" s="166" t="s">
        <v>91</v>
      </c>
      <c r="C19" s="166"/>
      <c r="D19" s="166"/>
      <c r="E19" s="161">
        <f>E21</f>
        <v>400</v>
      </c>
      <c r="F19" s="161">
        <f>F21</f>
        <v>400</v>
      </c>
      <c r="G19" s="161">
        <f>G21</f>
        <v>400</v>
      </c>
      <c r="H19" s="152"/>
    </row>
    <row r="20" spans="1:8" ht="28.5" customHeight="1">
      <c r="A20" s="162" t="s">
        <v>92</v>
      </c>
      <c r="B20" s="165" t="s">
        <v>93</v>
      </c>
      <c r="C20" s="165"/>
      <c r="D20" s="165"/>
      <c r="E20" s="161">
        <f>E21</f>
        <v>400</v>
      </c>
      <c r="F20" s="161">
        <f>F21</f>
        <v>400</v>
      </c>
      <c r="G20" s="161">
        <f>G21</f>
        <v>400</v>
      </c>
      <c r="H20" s="152"/>
    </row>
    <row r="21" spans="1:8" ht="27.75" customHeight="1">
      <c r="A21" s="162" t="s">
        <v>216</v>
      </c>
      <c r="B21" s="165" t="s">
        <v>93</v>
      </c>
      <c r="C21" s="165"/>
      <c r="D21" s="165"/>
      <c r="E21" s="164">
        <v>400</v>
      </c>
      <c r="F21" s="164">
        <v>400</v>
      </c>
      <c r="G21" s="164">
        <v>400</v>
      </c>
      <c r="H21" s="152"/>
    </row>
    <row r="22" spans="1:8" s="10" customFormat="1" ht="29.25" customHeight="1">
      <c r="A22" s="159" t="s">
        <v>94</v>
      </c>
      <c r="B22" s="166" t="s">
        <v>95</v>
      </c>
      <c r="C22" s="166"/>
      <c r="D22" s="166"/>
      <c r="E22" s="161">
        <f>E23+E25</f>
        <v>78000</v>
      </c>
      <c r="F22" s="161">
        <f>F23+F25</f>
        <v>78000</v>
      </c>
      <c r="G22" s="161">
        <f>G23+G25</f>
        <v>78000</v>
      </c>
      <c r="H22" s="158"/>
    </row>
    <row r="23" spans="1:8" s="10" customFormat="1" ht="24" customHeight="1">
      <c r="A23" s="162" t="s">
        <v>217</v>
      </c>
      <c r="B23" s="165" t="s">
        <v>13</v>
      </c>
      <c r="C23" s="165"/>
      <c r="D23" s="165"/>
      <c r="E23" s="164">
        <v>38000</v>
      </c>
      <c r="F23" s="164">
        <v>38000</v>
      </c>
      <c r="G23" s="164">
        <v>38000</v>
      </c>
      <c r="H23" s="158"/>
    </row>
    <row r="24" spans="1:8" ht="73.5" customHeight="1">
      <c r="A24" s="162" t="s">
        <v>218</v>
      </c>
      <c r="B24" s="165" t="s">
        <v>219</v>
      </c>
      <c r="C24" s="165"/>
      <c r="D24" s="165"/>
      <c r="E24" s="164">
        <v>38000</v>
      </c>
      <c r="F24" s="164">
        <v>38000</v>
      </c>
      <c r="G24" s="164">
        <v>38000</v>
      </c>
      <c r="H24" s="152"/>
    </row>
    <row r="25" spans="1:8" ht="30" customHeight="1">
      <c r="A25" s="159" t="s">
        <v>220</v>
      </c>
      <c r="B25" s="160" t="s">
        <v>15</v>
      </c>
      <c r="C25" s="160"/>
      <c r="D25" s="160"/>
      <c r="E25" s="161">
        <f>E26+E28</f>
        <v>40000</v>
      </c>
      <c r="F25" s="161">
        <f>F26+F28</f>
        <v>40000</v>
      </c>
      <c r="G25" s="161">
        <f>G26+G28</f>
        <v>40000</v>
      </c>
      <c r="H25" s="152"/>
    </row>
    <row r="26" spans="1:8" ht="39" customHeight="1">
      <c r="A26" s="162" t="s">
        <v>221</v>
      </c>
      <c r="B26" s="165" t="s">
        <v>222</v>
      </c>
      <c r="C26" s="165"/>
      <c r="D26" s="165"/>
      <c r="E26" s="164">
        <f>E27</f>
        <v>11000</v>
      </c>
      <c r="F26" s="164">
        <f>F27</f>
        <v>11000</v>
      </c>
      <c r="G26" s="164">
        <f>G27</f>
        <v>11000</v>
      </c>
      <c r="H26" s="152"/>
    </row>
    <row r="27" spans="1:8" ht="39" customHeight="1">
      <c r="A27" s="162" t="s">
        <v>223</v>
      </c>
      <c r="B27" s="165" t="s">
        <v>224</v>
      </c>
      <c r="C27" s="165"/>
      <c r="D27" s="165"/>
      <c r="E27" s="164">
        <v>11000</v>
      </c>
      <c r="F27" s="164">
        <v>11000</v>
      </c>
      <c r="G27" s="164">
        <v>11000</v>
      </c>
      <c r="H27" s="152"/>
    </row>
    <row r="28" spans="1:8" ht="39" customHeight="1">
      <c r="A28" s="162" t="s">
        <v>225</v>
      </c>
      <c r="B28" s="165" t="s">
        <v>226</v>
      </c>
      <c r="C28" s="165"/>
      <c r="D28" s="165"/>
      <c r="E28" s="164">
        <f>E29</f>
        <v>29000</v>
      </c>
      <c r="F28" s="164">
        <f>F29</f>
        <v>29000</v>
      </c>
      <c r="G28" s="164">
        <f>G29</f>
        <v>29000</v>
      </c>
      <c r="H28" s="152"/>
    </row>
    <row r="29" spans="1:8" ht="53.25" customHeight="1">
      <c r="A29" s="162" t="s">
        <v>227</v>
      </c>
      <c r="B29" s="165" t="s">
        <v>228</v>
      </c>
      <c r="C29" s="165"/>
      <c r="D29" s="165"/>
      <c r="E29" s="164">
        <v>29000</v>
      </c>
      <c r="F29" s="164">
        <v>29000</v>
      </c>
      <c r="G29" s="164">
        <v>29000</v>
      </c>
      <c r="H29" s="152"/>
    </row>
    <row r="30" spans="1:8" s="10" customFormat="1" ht="2.25" customHeight="1" hidden="1">
      <c r="A30" s="167" t="s">
        <v>116</v>
      </c>
      <c r="B30" s="166" t="s">
        <v>117</v>
      </c>
      <c r="C30" s="166"/>
      <c r="D30" s="166"/>
      <c r="E30" s="161">
        <f aca="true" t="shared" si="1" ref="E30:G31">E31</f>
        <v>0</v>
      </c>
      <c r="F30" s="161">
        <f t="shared" si="1"/>
        <v>0</v>
      </c>
      <c r="G30" s="161">
        <f t="shared" si="1"/>
        <v>0</v>
      </c>
      <c r="H30" s="158"/>
    </row>
    <row r="31" spans="1:8" s="10" customFormat="1" ht="40.5" customHeight="1" hidden="1">
      <c r="A31" s="168" t="s">
        <v>229</v>
      </c>
      <c r="B31" s="165" t="s">
        <v>230</v>
      </c>
      <c r="C31" s="165"/>
      <c r="D31" s="165"/>
      <c r="E31" s="161">
        <f t="shared" si="1"/>
        <v>0</v>
      </c>
      <c r="F31" s="161">
        <f t="shared" si="1"/>
        <v>0</v>
      </c>
      <c r="G31" s="161">
        <f t="shared" si="1"/>
        <v>0</v>
      </c>
      <c r="H31" s="158"/>
    </row>
    <row r="32" spans="1:8" ht="41.25" customHeight="1" hidden="1">
      <c r="A32" s="168" t="s">
        <v>231</v>
      </c>
      <c r="B32" s="165" t="s">
        <v>232</v>
      </c>
      <c r="C32" s="165"/>
      <c r="D32" s="165"/>
      <c r="E32" s="164">
        <v>0</v>
      </c>
      <c r="F32" s="164">
        <v>0</v>
      </c>
      <c r="G32" s="164">
        <v>0</v>
      </c>
      <c r="H32" s="152"/>
    </row>
    <row r="33" spans="1:8" ht="17.25" customHeight="1" hidden="1">
      <c r="A33" s="168"/>
      <c r="B33" s="169"/>
      <c r="C33" s="169"/>
      <c r="D33" s="169"/>
      <c r="E33" s="164"/>
      <c r="F33" s="164"/>
      <c r="G33" s="164"/>
      <c r="H33" s="152"/>
    </row>
    <row r="34" spans="1:8" ht="45.75" customHeight="1">
      <c r="A34" s="167" t="s">
        <v>233</v>
      </c>
      <c r="B34" s="170" t="s">
        <v>234</v>
      </c>
      <c r="C34" s="170"/>
      <c r="D34" s="170"/>
      <c r="E34" s="161">
        <f>E35</f>
        <v>200000</v>
      </c>
      <c r="F34" s="161">
        <f>F35</f>
        <v>200000</v>
      </c>
      <c r="G34" s="161">
        <f>G35</f>
        <v>200000</v>
      </c>
      <c r="H34" s="152"/>
    </row>
    <row r="35" spans="1:8" ht="112.5" customHeight="1">
      <c r="A35" s="168" t="s">
        <v>21</v>
      </c>
      <c r="B35" s="169" t="s">
        <v>235</v>
      </c>
      <c r="C35" s="169"/>
      <c r="D35" s="169"/>
      <c r="E35" s="164">
        <v>200000</v>
      </c>
      <c r="F35" s="164">
        <v>200000</v>
      </c>
      <c r="G35" s="164">
        <v>200000</v>
      </c>
      <c r="H35" s="152"/>
    </row>
    <row r="36" spans="1:8" ht="95.25" customHeight="1">
      <c r="A36" s="167" t="s">
        <v>236</v>
      </c>
      <c r="B36" s="169" t="s">
        <v>237</v>
      </c>
      <c r="C36" s="169"/>
      <c r="D36" s="169"/>
      <c r="E36" s="164">
        <v>200000</v>
      </c>
      <c r="F36" s="164">
        <v>200000</v>
      </c>
      <c r="G36" s="164">
        <v>200000</v>
      </c>
      <c r="H36" s="152"/>
    </row>
    <row r="37" spans="1:8" ht="101.25" customHeight="1">
      <c r="A37" s="168" t="s">
        <v>238</v>
      </c>
      <c r="B37" s="169" t="s">
        <v>239</v>
      </c>
      <c r="C37" s="169"/>
      <c r="D37" s="169"/>
      <c r="E37" s="164">
        <v>200000</v>
      </c>
      <c r="F37" s="164">
        <v>200000</v>
      </c>
      <c r="G37" s="164">
        <v>200000</v>
      </c>
      <c r="H37" s="152"/>
    </row>
    <row r="38" spans="1:8" ht="41.25" customHeight="1">
      <c r="A38" s="167" t="s">
        <v>240</v>
      </c>
      <c r="B38" s="166" t="s">
        <v>241</v>
      </c>
      <c r="C38" s="166"/>
      <c r="D38" s="166"/>
      <c r="E38" s="171">
        <f>E39+E41+E43</f>
        <v>3862800</v>
      </c>
      <c r="F38" s="171">
        <f>F39+F41+F43</f>
        <v>3862800</v>
      </c>
      <c r="G38" s="171">
        <f>G39+G41+G43</f>
        <v>3862800</v>
      </c>
      <c r="H38" s="152"/>
    </row>
    <row r="39" spans="1:8" ht="39" customHeight="1">
      <c r="A39" s="167" t="s">
        <v>242</v>
      </c>
      <c r="B39" s="166" t="s">
        <v>243</v>
      </c>
      <c r="C39" s="166"/>
      <c r="D39" s="166"/>
      <c r="E39" s="161">
        <f>SUM(E40)</f>
        <v>3775100</v>
      </c>
      <c r="F39" s="161">
        <f>SUM(F40)</f>
        <v>3775100</v>
      </c>
      <c r="G39" s="161">
        <f>SUM(G40)</f>
        <v>3775100</v>
      </c>
      <c r="H39" s="152"/>
    </row>
    <row r="40" spans="1:8" ht="57.75" customHeight="1">
      <c r="A40" s="168" t="s">
        <v>244</v>
      </c>
      <c r="B40" s="165" t="s">
        <v>245</v>
      </c>
      <c r="C40" s="165"/>
      <c r="D40" s="165"/>
      <c r="E40" s="164">
        <v>3775100</v>
      </c>
      <c r="F40" s="164">
        <v>3775100</v>
      </c>
      <c r="G40" s="164">
        <v>3775100</v>
      </c>
      <c r="H40" s="152"/>
    </row>
    <row r="41" spans="1:8" ht="44.25" customHeight="1">
      <c r="A41" s="172" t="s">
        <v>246</v>
      </c>
      <c r="B41" s="166" t="s">
        <v>247</v>
      </c>
      <c r="C41" s="166"/>
      <c r="D41" s="166"/>
      <c r="E41" s="173">
        <v>87700</v>
      </c>
      <c r="F41" s="173">
        <v>87700</v>
      </c>
      <c r="G41" s="173">
        <v>87700</v>
      </c>
      <c r="H41" s="152"/>
    </row>
    <row r="42" spans="1:8" ht="73.5" customHeight="1">
      <c r="A42" s="174" t="s">
        <v>248</v>
      </c>
      <c r="B42" s="165" t="s">
        <v>249</v>
      </c>
      <c r="C42" s="165"/>
      <c r="D42" s="165"/>
      <c r="E42" s="175">
        <v>87700</v>
      </c>
      <c r="F42" s="175">
        <v>87700</v>
      </c>
      <c r="G42" s="175">
        <v>87700</v>
      </c>
      <c r="H42" s="152"/>
    </row>
    <row r="43" spans="1:8" ht="21" customHeight="1">
      <c r="A43" s="172" t="s">
        <v>250</v>
      </c>
      <c r="B43" s="166" t="s">
        <v>251</v>
      </c>
      <c r="C43" s="166"/>
      <c r="D43" s="166"/>
      <c r="E43" s="176">
        <f>E44</f>
        <v>0</v>
      </c>
      <c r="F43" s="176">
        <f>F44</f>
        <v>0</v>
      </c>
      <c r="G43" s="176">
        <f>G44</f>
        <v>0</v>
      </c>
      <c r="H43" s="152"/>
    </row>
    <row r="44" spans="1:8" ht="34.5" customHeight="1">
      <c r="A44" s="174" t="s">
        <v>252</v>
      </c>
      <c r="B44" s="165" t="s">
        <v>253</v>
      </c>
      <c r="C44" s="165"/>
      <c r="D44" s="165"/>
      <c r="E44" s="177">
        <v>0</v>
      </c>
      <c r="F44" s="177">
        <v>0</v>
      </c>
      <c r="G44" s="177">
        <v>0</v>
      </c>
      <c r="H44" s="152"/>
    </row>
    <row r="45" spans="1:8" ht="35.25" customHeight="1">
      <c r="A45" s="178"/>
      <c r="B45" s="179" t="s">
        <v>254</v>
      </c>
      <c r="C45" s="179"/>
      <c r="D45" s="179"/>
      <c r="E45" s="180">
        <f>E38+E15</f>
        <v>4261200</v>
      </c>
      <c r="F45" s="180">
        <f>F38+F15</f>
        <v>4261200</v>
      </c>
      <c r="G45" s="180">
        <f>G38+G15</f>
        <v>4261200</v>
      </c>
      <c r="H45" s="152"/>
    </row>
    <row r="46" spans="1:8" ht="12" customHeight="1">
      <c r="A46" s="152"/>
      <c r="B46" s="152"/>
      <c r="C46" s="152"/>
      <c r="D46" s="152"/>
      <c r="E46" s="152"/>
      <c r="F46" s="152"/>
      <c r="G46" s="152"/>
      <c r="H46" s="152"/>
    </row>
    <row r="47" s="181" customFormat="1" ht="29.25" customHeight="1">
      <c r="A47" s="181" t="s">
        <v>255</v>
      </c>
    </row>
    <row r="48" spans="1:8" ht="61.5" customHeight="1">
      <c r="A48" s="182"/>
      <c r="B48" s="182"/>
      <c r="C48" s="182"/>
      <c r="D48" s="183"/>
      <c r="E48" s="183"/>
      <c r="F48" s="183"/>
      <c r="G48" s="183"/>
      <c r="H48" s="152"/>
    </row>
    <row r="49" spans="1:8" ht="12.75">
      <c r="A49" s="152"/>
      <c r="B49" s="152"/>
      <c r="C49" s="152"/>
      <c r="D49" s="152"/>
      <c r="E49" s="152"/>
      <c r="F49" s="152"/>
      <c r="G49" s="152"/>
      <c r="H49" s="152"/>
    </row>
    <row r="50" spans="1:8" ht="12.75">
      <c r="A50" s="152"/>
      <c r="B50" s="152"/>
      <c r="C50" s="152"/>
      <c r="D50" s="183"/>
      <c r="E50" s="183"/>
      <c r="F50" s="183"/>
      <c r="G50" s="183"/>
      <c r="H50" s="152"/>
    </row>
    <row r="51" spans="1:8" ht="12.75">
      <c r="A51" s="152"/>
      <c r="B51" s="152"/>
      <c r="C51" s="152"/>
      <c r="D51" s="152"/>
      <c r="E51" s="152"/>
      <c r="F51" s="152"/>
      <c r="G51" s="152"/>
      <c r="H51" s="152"/>
    </row>
    <row r="52" spans="1:8" ht="12.75">
      <c r="A52" s="152"/>
      <c r="B52" s="152"/>
      <c r="C52" s="152"/>
      <c r="D52" s="152"/>
      <c r="E52" s="152"/>
      <c r="F52" s="152"/>
      <c r="G52" s="152"/>
      <c r="H52" s="152"/>
    </row>
    <row r="53" spans="1:8" ht="12.75">
      <c r="A53" s="152"/>
      <c r="B53" s="152"/>
      <c r="C53" s="152"/>
      <c r="D53" s="152"/>
      <c r="E53" s="152"/>
      <c r="F53" s="152"/>
      <c r="G53" s="152"/>
      <c r="H53" s="152"/>
    </row>
    <row r="54" spans="1:8" ht="12.75">
      <c r="A54" s="152"/>
      <c r="B54" s="152"/>
      <c r="C54" s="152"/>
      <c r="D54" s="152"/>
      <c r="E54" s="152"/>
      <c r="F54" s="152"/>
      <c r="G54" s="152"/>
      <c r="H54" s="152"/>
    </row>
    <row r="55" spans="1:8" ht="12.75">
      <c r="A55" s="152"/>
      <c r="B55" s="152"/>
      <c r="C55" s="152"/>
      <c r="D55" s="152"/>
      <c r="E55" s="152"/>
      <c r="F55" s="152"/>
      <c r="G55" s="152"/>
      <c r="H55" s="152"/>
    </row>
    <row r="56" spans="1:8" ht="12.75">
      <c r="A56" s="152"/>
      <c r="B56" s="152"/>
      <c r="C56" s="152"/>
      <c r="D56" s="152"/>
      <c r="E56" s="152"/>
      <c r="F56" s="152"/>
      <c r="G56" s="152"/>
      <c r="H56" s="152"/>
    </row>
    <row r="57" spans="1:8" ht="12.75">
      <c r="A57" s="152"/>
      <c r="B57" s="152"/>
      <c r="C57" s="152"/>
      <c r="D57" s="152"/>
      <c r="E57" s="152"/>
      <c r="F57" s="152"/>
      <c r="G57" s="152"/>
      <c r="H57" s="152"/>
    </row>
    <row r="58" spans="1:8" ht="12.75">
      <c r="A58" s="152"/>
      <c r="B58" s="152"/>
      <c r="C58" s="152"/>
      <c r="D58" s="152"/>
      <c r="E58" s="152"/>
      <c r="F58" s="152"/>
      <c r="G58" s="152"/>
      <c r="H58" s="152"/>
    </row>
    <row r="59" spans="1:8" ht="12.75">
      <c r="A59" s="152"/>
      <c r="B59" s="152"/>
      <c r="C59" s="152"/>
      <c r="D59" s="152"/>
      <c r="E59" s="152"/>
      <c r="F59" s="152"/>
      <c r="G59" s="152"/>
      <c r="H59" s="152"/>
    </row>
    <row r="60" spans="1:8" ht="12.75">
      <c r="A60" s="152"/>
      <c r="B60" s="152"/>
      <c r="C60" s="152"/>
      <c r="D60" s="152"/>
      <c r="E60" s="152"/>
      <c r="F60" s="152"/>
      <c r="G60" s="152"/>
      <c r="H60" s="152"/>
    </row>
    <row r="61" spans="1:8" ht="12.75">
      <c r="A61" s="152"/>
      <c r="B61" s="152"/>
      <c r="C61" s="152"/>
      <c r="D61" s="152"/>
      <c r="E61" s="152"/>
      <c r="F61" s="152"/>
      <c r="G61" s="152"/>
      <c r="H61" s="152"/>
    </row>
    <row r="62" spans="1:8" ht="12.75">
      <c r="A62" s="152"/>
      <c r="B62" s="152"/>
      <c r="C62" s="152"/>
      <c r="D62" s="152"/>
      <c r="E62" s="152"/>
      <c r="F62" s="152"/>
      <c r="G62" s="152"/>
      <c r="H62" s="152"/>
    </row>
    <row r="63" spans="1:8" ht="12.75">
      <c r="A63" s="152"/>
      <c r="B63" s="152"/>
      <c r="C63" s="152"/>
      <c r="D63" s="152"/>
      <c r="E63" s="152"/>
      <c r="F63" s="152"/>
      <c r="G63" s="152"/>
      <c r="H63" s="152"/>
    </row>
    <row r="64" spans="1:8" ht="12.75">
      <c r="A64" s="152"/>
      <c r="B64" s="152"/>
      <c r="C64" s="152"/>
      <c r="D64" s="152"/>
      <c r="E64" s="152"/>
      <c r="F64" s="152"/>
      <c r="G64" s="152"/>
      <c r="H64" s="152"/>
    </row>
    <row r="65" spans="1:8" ht="12.75">
      <c r="A65" s="152"/>
      <c r="B65" s="152"/>
      <c r="C65" s="152"/>
      <c r="D65" s="152"/>
      <c r="E65" s="152"/>
      <c r="F65" s="152"/>
      <c r="G65" s="152"/>
      <c r="H65" s="152"/>
    </row>
    <row r="66" spans="1:8" ht="12.75">
      <c r="A66" s="152"/>
      <c r="B66" s="152"/>
      <c r="C66" s="152"/>
      <c r="D66" s="152"/>
      <c r="E66" s="152"/>
      <c r="F66" s="152"/>
      <c r="G66" s="152"/>
      <c r="H66" s="152"/>
    </row>
    <row r="67" spans="1:8" ht="12.75">
      <c r="A67" s="152"/>
      <c r="B67" s="152"/>
      <c r="C67" s="152"/>
      <c r="D67" s="152"/>
      <c r="E67" s="152"/>
      <c r="F67" s="152"/>
      <c r="G67" s="152"/>
      <c r="H67" s="152"/>
    </row>
    <row r="68" spans="1:8" ht="12.75">
      <c r="A68" s="152"/>
      <c r="B68" s="152"/>
      <c r="C68" s="152"/>
      <c r="D68" s="152"/>
      <c r="E68" s="152"/>
      <c r="F68" s="152"/>
      <c r="G68" s="152"/>
      <c r="H68" s="152"/>
    </row>
    <row r="69" spans="1:8" ht="12.75">
      <c r="A69" s="152"/>
      <c r="B69" s="152"/>
      <c r="C69" s="152"/>
      <c r="D69" s="152"/>
      <c r="E69" s="152"/>
      <c r="F69" s="152"/>
      <c r="G69" s="152"/>
      <c r="H69" s="152"/>
    </row>
    <row r="70" spans="1:8" ht="12.75">
      <c r="A70" s="152"/>
      <c r="B70" s="152"/>
      <c r="C70" s="152"/>
      <c r="D70" s="152"/>
      <c r="E70" s="152"/>
      <c r="F70" s="152"/>
      <c r="G70" s="152"/>
      <c r="H70" s="152"/>
    </row>
    <row r="71" spans="1:8" ht="12.75">
      <c r="A71" s="152"/>
      <c r="B71" s="152"/>
      <c r="C71" s="152"/>
      <c r="D71" s="152"/>
      <c r="E71" s="152"/>
      <c r="F71" s="152"/>
      <c r="G71" s="152"/>
      <c r="H71" s="152"/>
    </row>
    <row r="72" spans="1:8" ht="12.75">
      <c r="A72" s="152"/>
      <c r="B72" s="152"/>
      <c r="C72" s="152"/>
      <c r="D72" s="152"/>
      <c r="E72" s="152"/>
      <c r="F72" s="152"/>
      <c r="G72" s="152"/>
      <c r="H72" s="152"/>
    </row>
    <row r="73" spans="1:8" ht="12.75">
      <c r="A73" s="152"/>
      <c r="B73" s="152"/>
      <c r="C73" s="152"/>
      <c r="D73" s="152"/>
      <c r="E73" s="152"/>
      <c r="F73" s="152"/>
      <c r="G73" s="152"/>
      <c r="H73" s="152"/>
    </row>
    <row r="74" spans="1:8" ht="12.75">
      <c r="A74" s="152"/>
      <c r="B74" s="152"/>
      <c r="C74" s="152"/>
      <c r="D74" s="152"/>
      <c r="E74" s="152"/>
      <c r="F74" s="152"/>
      <c r="G74" s="152"/>
      <c r="H74" s="152"/>
    </row>
    <row r="75" spans="1:8" ht="12.75">
      <c r="A75" s="152"/>
      <c r="B75" s="152"/>
      <c r="C75" s="152"/>
      <c r="D75" s="152"/>
      <c r="E75" s="152"/>
      <c r="F75" s="152"/>
      <c r="G75" s="152"/>
      <c r="H75" s="152"/>
    </row>
    <row r="76" spans="1:8" ht="12.75">
      <c r="A76" s="152"/>
      <c r="B76" s="152"/>
      <c r="C76" s="152"/>
      <c r="D76" s="152"/>
      <c r="E76" s="152"/>
      <c r="F76" s="152"/>
      <c r="G76" s="152"/>
      <c r="H76" s="152"/>
    </row>
    <row r="77" spans="1:8" ht="12.75">
      <c r="A77" s="152"/>
      <c r="B77" s="152"/>
      <c r="C77" s="152"/>
      <c r="D77" s="152"/>
      <c r="E77" s="152"/>
      <c r="F77" s="152"/>
      <c r="G77" s="152"/>
      <c r="H77" s="152"/>
    </row>
    <row r="78" spans="1:8" ht="12.75">
      <c r="A78" s="152"/>
      <c r="B78" s="152"/>
      <c r="C78" s="152"/>
      <c r="D78" s="152"/>
      <c r="E78" s="152"/>
      <c r="F78" s="152"/>
      <c r="G78" s="152"/>
      <c r="H78" s="152"/>
    </row>
    <row r="79" spans="1:8" ht="12.75">
      <c r="A79" s="152"/>
      <c r="B79" s="152"/>
      <c r="C79" s="152"/>
      <c r="D79" s="152"/>
      <c r="E79" s="152"/>
      <c r="F79" s="152"/>
      <c r="G79" s="152"/>
      <c r="H79" s="152"/>
    </row>
    <row r="80" spans="1:8" ht="12.75">
      <c r="A80" s="152"/>
      <c r="B80" s="152"/>
      <c r="C80" s="152"/>
      <c r="D80" s="152"/>
      <c r="E80" s="152"/>
      <c r="F80" s="152"/>
      <c r="G80" s="152"/>
      <c r="H80" s="152"/>
    </row>
    <row r="81" spans="1:8" ht="12.75">
      <c r="A81" s="152"/>
      <c r="B81" s="152"/>
      <c r="C81" s="152"/>
      <c r="D81" s="152"/>
      <c r="E81" s="152"/>
      <c r="F81" s="152"/>
      <c r="G81" s="152"/>
      <c r="H81" s="152"/>
    </row>
    <row r="82" spans="1:8" ht="12.75">
      <c r="A82" s="152"/>
      <c r="B82" s="152"/>
      <c r="C82" s="152"/>
      <c r="D82" s="152"/>
      <c r="E82" s="152"/>
      <c r="F82" s="152"/>
      <c r="G82" s="152"/>
      <c r="H82" s="152"/>
    </row>
    <row r="83" spans="1:8" ht="12.75">
      <c r="A83" s="152"/>
      <c r="B83" s="152"/>
      <c r="C83" s="152"/>
      <c r="D83" s="152"/>
      <c r="E83" s="152"/>
      <c r="F83" s="152"/>
      <c r="G83" s="152"/>
      <c r="H83" s="152"/>
    </row>
    <row r="84" spans="1:8" ht="12.75">
      <c r="A84" s="152"/>
      <c r="B84" s="152"/>
      <c r="C84" s="152"/>
      <c r="D84" s="152"/>
      <c r="E84" s="152"/>
      <c r="F84" s="152"/>
      <c r="G84" s="152"/>
      <c r="H84" s="152"/>
    </row>
    <row r="85" spans="1:8" ht="12.75">
      <c r="A85" s="152"/>
      <c r="B85" s="152"/>
      <c r="C85" s="152"/>
      <c r="D85" s="152"/>
      <c r="E85" s="152"/>
      <c r="F85" s="152"/>
      <c r="G85" s="152"/>
      <c r="H85" s="152"/>
    </row>
    <row r="86" spans="1:8" ht="12.75">
      <c r="A86" s="152"/>
      <c r="B86" s="152"/>
      <c r="C86" s="152"/>
      <c r="D86" s="152"/>
      <c r="E86" s="152"/>
      <c r="F86" s="152"/>
      <c r="G86" s="152"/>
      <c r="H86" s="152"/>
    </row>
    <row r="87" spans="1:8" ht="12.75">
      <c r="A87" s="152"/>
      <c r="B87" s="152"/>
      <c r="C87" s="152"/>
      <c r="D87" s="152"/>
      <c r="E87" s="152"/>
      <c r="F87" s="152"/>
      <c r="G87" s="152"/>
      <c r="H87" s="152"/>
    </row>
    <row r="88" spans="1:8" ht="12.75">
      <c r="A88" s="152"/>
      <c r="B88" s="152"/>
      <c r="C88" s="152"/>
      <c r="D88" s="152"/>
      <c r="E88" s="152"/>
      <c r="F88" s="152"/>
      <c r="G88" s="152"/>
      <c r="H88" s="152"/>
    </row>
    <row r="89" spans="1:8" ht="12.75">
      <c r="A89" s="152"/>
      <c r="B89" s="152"/>
      <c r="C89" s="152"/>
      <c r="D89" s="152"/>
      <c r="E89" s="152"/>
      <c r="F89" s="152"/>
      <c r="G89" s="152"/>
      <c r="H89" s="152"/>
    </row>
    <row r="90" spans="1:8" ht="12.75">
      <c r="A90" s="152"/>
      <c r="B90" s="152"/>
      <c r="C90" s="152"/>
      <c r="D90" s="152"/>
      <c r="E90" s="152"/>
      <c r="F90" s="152"/>
      <c r="G90" s="152"/>
      <c r="H90" s="152"/>
    </row>
    <row r="91" spans="1:8" ht="12.75">
      <c r="A91" s="152"/>
      <c r="B91" s="152"/>
      <c r="C91" s="152"/>
      <c r="D91" s="152"/>
      <c r="E91" s="152"/>
      <c r="F91" s="152"/>
      <c r="G91" s="152"/>
      <c r="H91" s="152"/>
    </row>
    <row r="92" spans="1:8" ht="12.75">
      <c r="A92" s="152"/>
      <c r="B92" s="152"/>
      <c r="C92" s="152"/>
      <c r="D92" s="152"/>
      <c r="E92" s="152"/>
      <c r="F92" s="152"/>
      <c r="G92" s="152"/>
      <c r="H92" s="152"/>
    </row>
    <row r="93" spans="1:8" ht="12.75">
      <c r="A93" s="152"/>
      <c r="B93" s="152"/>
      <c r="C93" s="152"/>
      <c r="D93" s="152"/>
      <c r="E93" s="152"/>
      <c r="F93" s="152"/>
      <c r="G93" s="152"/>
      <c r="H93" s="152"/>
    </row>
    <row r="94" spans="1:8" ht="12.75">
      <c r="A94" s="152"/>
      <c r="B94" s="152"/>
      <c r="C94" s="152"/>
      <c r="D94" s="152"/>
      <c r="E94" s="152"/>
      <c r="F94" s="152"/>
      <c r="G94" s="152"/>
      <c r="H94" s="152"/>
    </row>
    <row r="95" spans="1:8" ht="12.75">
      <c r="A95" s="152"/>
      <c r="B95" s="152"/>
      <c r="C95" s="152"/>
      <c r="D95" s="152"/>
      <c r="E95" s="152"/>
      <c r="F95" s="152"/>
      <c r="G95" s="152"/>
      <c r="H95" s="152"/>
    </row>
    <row r="96" spans="1:8" ht="12.75">
      <c r="A96" s="152"/>
      <c r="B96" s="152"/>
      <c r="C96" s="152"/>
      <c r="D96" s="152"/>
      <c r="E96" s="152"/>
      <c r="F96" s="152"/>
      <c r="G96" s="152"/>
      <c r="H96" s="152"/>
    </row>
    <row r="97" spans="1:8" ht="12.75">
      <c r="A97" s="152"/>
      <c r="B97" s="152"/>
      <c r="C97" s="152"/>
      <c r="D97" s="152"/>
      <c r="E97" s="152"/>
      <c r="F97" s="152"/>
      <c r="G97" s="152"/>
      <c r="H97" s="152"/>
    </row>
    <row r="98" spans="1:8" ht="12.75">
      <c r="A98" s="152"/>
      <c r="B98" s="152"/>
      <c r="C98" s="152"/>
      <c r="D98" s="152"/>
      <c r="E98" s="152"/>
      <c r="F98" s="152"/>
      <c r="G98" s="152"/>
      <c r="H98" s="152"/>
    </row>
    <row r="99" spans="1:8" ht="12.75">
      <c r="A99" s="152"/>
      <c r="B99" s="152"/>
      <c r="C99" s="152"/>
      <c r="D99" s="152"/>
      <c r="E99" s="152"/>
      <c r="F99" s="152"/>
      <c r="G99" s="152"/>
      <c r="H99" s="152"/>
    </row>
    <row r="100" spans="1:8" ht="12.75">
      <c r="A100" s="152"/>
      <c r="B100" s="152"/>
      <c r="C100" s="152"/>
      <c r="D100" s="152"/>
      <c r="E100" s="152"/>
      <c r="F100" s="152"/>
      <c r="G100" s="152"/>
      <c r="H100" s="152"/>
    </row>
    <row r="101" spans="1:8" ht="12.75">
      <c r="A101" s="152"/>
      <c r="B101" s="152"/>
      <c r="C101" s="152"/>
      <c r="D101" s="152"/>
      <c r="E101" s="152"/>
      <c r="F101" s="152"/>
      <c r="G101" s="152"/>
      <c r="H101" s="152"/>
    </row>
    <row r="102" spans="1:8" ht="12.75">
      <c r="A102" s="152"/>
      <c r="B102" s="152"/>
      <c r="C102" s="152"/>
      <c r="D102" s="152"/>
      <c r="E102" s="152"/>
      <c r="F102" s="152"/>
      <c r="G102" s="152"/>
      <c r="H102" s="152"/>
    </row>
    <row r="103" spans="1:8" ht="12.75">
      <c r="A103" s="152"/>
      <c r="B103" s="152"/>
      <c r="C103" s="152"/>
      <c r="D103" s="152"/>
      <c r="E103" s="152"/>
      <c r="F103" s="152"/>
      <c r="G103" s="152"/>
      <c r="H103" s="152"/>
    </row>
    <row r="104" spans="1:8" ht="12.75">
      <c r="A104" s="152"/>
      <c r="B104" s="152"/>
      <c r="C104" s="152"/>
      <c r="D104" s="152"/>
      <c r="E104" s="152"/>
      <c r="F104" s="152"/>
      <c r="G104" s="152"/>
      <c r="H104" s="152"/>
    </row>
    <row r="105" spans="1:8" ht="12.75">
      <c r="A105" s="152"/>
      <c r="B105" s="152"/>
      <c r="C105" s="152"/>
      <c r="D105" s="152"/>
      <c r="E105" s="152"/>
      <c r="F105" s="152"/>
      <c r="G105" s="152"/>
      <c r="H105" s="152"/>
    </row>
    <row r="106" spans="1:8" ht="12.75">
      <c r="A106" s="152"/>
      <c r="B106" s="152"/>
      <c r="C106" s="152"/>
      <c r="D106" s="152"/>
      <c r="E106" s="152"/>
      <c r="F106" s="152"/>
      <c r="G106" s="152"/>
      <c r="H106" s="152"/>
    </row>
    <row r="107" spans="1:8" ht="12.75">
      <c r="A107" s="152"/>
      <c r="B107" s="152"/>
      <c r="C107" s="152"/>
      <c r="D107" s="152"/>
      <c r="E107" s="152"/>
      <c r="F107" s="152"/>
      <c r="G107" s="152"/>
      <c r="H107" s="152"/>
    </row>
    <row r="108" spans="1:8" ht="12.75">
      <c r="A108" s="152"/>
      <c r="B108" s="152"/>
      <c r="C108" s="152"/>
      <c r="D108" s="152"/>
      <c r="E108" s="152"/>
      <c r="F108" s="152"/>
      <c r="G108" s="152"/>
      <c r="H108" s="152"/>
    </row>
    <row r="109" spans="1:8" ht="12.75">
      <c r="A109" s="152"/>
      <c r="B109" s="152"/>
      <c r="C109" s="152"/>
      <c r="D109" s="152"/>
      <c r="E109" s="152"/>
      <c r="F109" s="152"/>
      <c r="G109" s="152"/>
      <c r="H109" s="152"/>
    </row>
    <row r="110" spans="1:8" ht="12.75">
      <c r="A110" s="152"/>
      <c r="B110" s="152"/>
      <c r="C110" s="152"/>
      <c r="D110" s="152"/>
      <c r="E110" s="152"/>
      <c r="F110" s="152"/>
      <c r="G110" s="152"/>
      <c r="H110" s="152"/>
    </row>
    <row r="111" spans="1:8" ht="12.75">
      <c r="A111" s="152"/>
      <c r="B111" s="152"/>
      <c r="C111" s="152"/>
      <c r="D111" s="152"/>
      <c r="E111" s="152"/>
      <c r="F111" s="152"/>
      <c r="G111" s="152"/>
      <c r="H111" s="152"/>
    </row>
    <row r="112" spans="1:8" ht="12.75">
      <c r="A112" s="152"/>
      <c r="B112" s="152"/>
      <c r="C112" s="152"/>
      <c r="D112" s="152"/>
      <c r="E112" s="152"/>
      <c r="F112" s="152"/>
      <c r="G112" s="152"/>
      <c r="H112" s="152"/>
    </row>
    <row r="113" spans="1:8" ht="12.75">
      <c r="A113" s="152"/>
      <c r="B113" s="152"/>
      <c r="C113" s="152"/>
      <c r="D113" s="152"/>
      <c r="E113" s="152"/>
      <c r="F113" s="152"/>
      <c r="G113" s="152"/>
      <c r="H113" s="152"/>
    </row>
    <row r="114" spans="1:8" ht="12.75">
      <c r="A114" s="152"/>
      <c r="B114" s="152"/>
      <c r="C114" s="152"/>
      <c r="D114" s="152"/>
      <c r="E114" s="152"/>
      <c r="F114" s="152"/>
      <c r="G114" s="152"/>
      <c r="H114" s="152"/>
    </row>
    <row r="115" spans="1:8" ht="12.75">
      <c r="A115" s="152"/>
      <c r="B115" s="152"/>
      <c r="C115" s="152"/>
      <c r="D115" s="152"/>
      <c r="E115" s="152"/>
      <c r="F115" s="152"/>
      <c r="G115" s="152"/>
      <c r="H115" s="152"/>
    </row>
    <row r="116" spans="1:8" ht="12.75">
      <c r="A116" s="152"/>
      <c r="B116" s="152"/>
      <c r="C116" s="152"/>
      <c r="D116" s="152"/>
      <c r="E116" s="152"/>
      <c r="F116" s="152"/>
      <c r="G116" s="152"/>
      <c r="H116" s="152"/>
    </row>
    <row r="117" spans="1:8" ht="12.75">
      <c r="A117" s="152"/>
      <c r="B117" s="152"/>
      <c r="C117" s="152"/>
      <c r="D117" s="152"/>
      <c r="E117" s="152"/>
      <c r="F117" s="152"/>
      <c r="G117" s="152"/>
      <c r="H117" s="152"/>
    </row>
    <row r="118" spans="1:8" ht="12.75">
      <c r="A118" s="152"/>
      <c r="B118" s="152"/>
      <c r="C118" s="152"/>
      <c r="D118" s="152"/>
      <c r="E118" s="152"/>
      <c r="F118" s="152"/>
      <c r="G118" s="152"/>
      <c r="H118" s="152"/>
    </row>
    <row r="119" spans="1:8" ht="12.75">
      <c r="A119" s="152"/>
      <c r="B119" s="152"/>
      <c r="C119" s="152"/>
      <c r="D119" s="152"/>
      <c r="E119" s="152"/>
      <c r="F119" s="152"/>
      <c r="G119" s="152"/>
      <c r="H119" s="152"/>
    </row>
    <row r="120" spans="1:8" ht="12.75">
      <c r="A120" s="152"/>
      <c r="B120" s="152"/>
      <c r="C120" s="152"/>
      <c r="D120" s="152"/>
      <c r="E120" s="152"/>
      <c r="F120" s="152"/>
      <c r="G120" s="152"/>
      <c r="H120" s="152"/>
    </row>
    <row r="121" spans="1:8" ht="12.75">
      <c r="A121" s="152"/>
      <c r="B121" s="152"/>
      <c r="C121" s="152"/>
      <c r="D121" s="152"/>
      <c r="E121" s="152"/>
      <c r="F121" s="152"/>
      <c r="G121" s="152"/>
      <c r="H121" s="152"/>
    </row>
    <row r="122" spans="1:8" ht="12.75">
      <c r="A122" s="152"/>
      <c r="B122" s="152"/>
      <c r="C122" s="152"/>
      <c r="D122" s="152"/>
      <c r="E122" s="152"/>
      <c r="F122" s="152"/>
      <c r="G122" s="152"/>
      <c r="H122" s="152"/>
    </row>
    <row r="123" spans="1:8" ht="12.75">
      <c r="A123" s="152"/>
      <c r="B123" s="152"/>
      <c r="C123" s="152"/>
      <c r="D123" s="152"/>
      <c r="E123" s="152"/>
      <c r="F123" s="152"/>
      <c r="G123" s="152"/>
      <c r="H123" s="152"/>
    </row>
    <row r="124" spans="1:8" ht="12.75">
      <c r="A124" s="152"/>
      <c r="B124" s="152"/>
      <c r="C124" s="152"/>
      <c r="D124" s="152"/>
      <c r="E124" s="152"/>
      <c r="F124" s="152"/>
      <c r="G124" s="152"/>
      <c r="H124" s="152"/>
    </row>
    <row r="125" spans="1:8" ht="12.75">
      <c r="A125" s="152"/>
      <c r="B125" s="152"/>
      <c r="C125" s="152"/>
      <c r="D125" s="152"/>
      <c r="E125" s="152"/>
      <c r="F125" s="152"/>
      <c r="G125" s="152"/>
      <c r="H125" s="152"/>
    </row>
    <row r="126" spans="1:8" ht="12.75">
      <c r="A126" s="152"/>
      <c r="B126" s="152"/>
      <c r="C126" s="152"/>
      <c r="D126" s="152"/>
      <c r="E126" s="152"/>
      <c r="F126" s="152"/>
      <c r="G126" s="152"/>
      <c r="H126" s="152"/>
    </row>
    <row r="127" spans="1:8" ht="12.75">
      <c r="A127" s="152"/>
      <c r="B127" s="152"/>
      <c r="C127" s="152"/>
      <c r="D127" s="152"/>
      <c r="E127" s="152"/>
      <c r="F127" s="152"/>
      <c r="G127" s="152"/>
      <c r="H127" s="152"/>
    </row>
    <row r="128" spans="1:8" ht="12.75">
      <c r="A128" s="152"/>
      <c r="B128" s="152"/>
      <c r="C128" s="152"/>
      <c r="D128" s="152"/>
      <c r="E128" s="152"/>
      <c r="F128" s="152"/>
      <c r="G128" s="152"/>
      <c r="H128" s="152"/>
    </row>
    <row r="129" spans="1:8" ht="12.75">
      <c r="A129" s="152"/>
      <c r="B129" s="152"/>
      <c r="C129" s="152"/>
      <c r="D129" s="152"/>
      <c r="E129" s="152"/>
      <c r="F129" s="152"/>
      <c r="G129" s="152"/>
      <c r="H129" s="152"/>
    </row>
    <row r="130" spans="1:8" ht="12.75">
      <c r="A130" s="152"/>
      <c r="B130" s="152"/>
      <c r="C130" s="152"/>
      <c r="D130" s="152"/>
      <c r="E130" s="152"/>
      <c r="F130" s="152"/>
      <c r="G130" s="152"/>
      <c r="H130" s="152"/>
    </row>
    <row r="131" spans="1:8" ht="12.75">
      <c r="A131" s="152"/>
      <c r="B131" s="152"/>
      <c r="C131" s="152"/>
      <c r="D131" s="152"/>
      <c r="E131" s="152"/>
      <c r="F131" s="152"/>
      <c r="G131" s="152"/>
      <c r="H131" s="152"/>
    </row>
    <row r="132" spans="1:8" ht="12.75">
      <c r="A132" s="152"/>
      <c r="B132" s="152"/>
      <c r="C132" s="152"/>
      <c r="D132" s="152"/>
      <c r="E132" s="152"/>
      <c r="F132" s="152"/>
      <c r="G132" s="152"/>
      <c r="H132" s="152"/>
    </row>
    <row r="133" spans="1:8" ht="12.75">
      <c r="A133" s="152"/>
      <c r="B133" s="152"/>
      <c r="C133" s="152"/>
      <c r="D133" s="152"/>
      <c r="E133" s="152"/>
      <c r="F133" s="152"/>
      <c r="G133" s="152"/>
      <c r="H133" s="152"/>
    </row>
    <row r="134" spans="1:8" ht="12.75">
      <c r="A134" s="152"/>
      <c r="B134" s="152"/>
      <c r="C134" s="152"/>
      <c r="D134" s="152"/>
      <c r="E134" s="152"/>
      <c r="F134" s="152"/>
      <c r="G134" s="152"/>
      <c r="H134" s="152"/>
    </row>
    <row r="135" spans="1:8" ht="12.75">
      <c r="A135" s="152"/>
      <c r="B135" s="152"/>
      <c r="C135" s="152"/>
      <c r="D135" s="152"/>
      <c r="E135" s="152"/>
      <c r="F135" s="152"/>
      <c r="G135" s="152"/>
      <c r="H135" s="152"/>
    </row>
    <row r="136" spans="1:8" ht="12.75">
      <c r="A136" s="152"/>
      <c r="B136" s="152"/>
      <c r="C136" s="152"/>
      <c r="D136" s="152"/>
      <c r="E136" s="152"/>
      <c r="F136" s="152"/>
      <c r="G136" s="152"/>
      <c r="H136" s="152"/>
    </row>
    <row r="137" spans="1:8" ht="12.75">
      <c r="A137" s="152"/>
      <c r="B137" s="152"/>
      <c r="C137" s="152"/>
      <c r="D137" s="152"/>
      <c r="E137" s="152"/>
      <c r="F137" s="152"/>
      <c r="G137" s="152"/>
      <c r="H137" s="152"/>
    </row>
    <row r="138" spans="1:8" ht="12.75">
      <c r="A138" s="152"/>
      <c r="B138" s="152"/>
      <c r="C138" s="152"/>
      <c r="D138" s="152"/>
      <c r="E138" s="152"/>
      <c r="F138" s="152"/>
      <c r="G138" s="152"/>
      <c r="H138" s="152"/>
    </row>
    <row r="139" spans="1:8" ht="12.75">
      <c r="A139" s="152"/>
      <c r="B139" s="152"/>
      <c r="C139" s="152"/>
      <c r="D139" s="152"/>
      <c r="E139" s="152"/>
      <c r="F139" s="152"/>
      <c r="G139" s="152"/>
      <c r="H139" s="152"/>
    </row>
    <row r="140" spans="1:8" ht="12.75">
      <c r="A140" s="152"/>
      <c r="B140" s="152"/>
      <c r="C140" s="152"/>
      <c r="D140" s="152"/>
      <c r="E140" s="152"/>
      <c r="F140" s="152"/>
      <c r="G140" s="152"/>
      <c r="H140" s="152"/>
    </row>
    <row r="141" spans="1:8" ht="12.75">
      <c r="A141" s="152"/>
      <c r="B141" s="152"/>
      <c r="C141" s="152"/>
      <c r="D141" s="152"/>
      <c r="E141" s="152"/>
      <c r="F141" s="152"/>
      <c r="G141" s="152"/>
      <c r="H141" s="152"/>
    </row>
    <row r="142" spans="1:8" ht="12.75">
      <c r="A142" s="152"/>
      <c r="B142" s="152"/>
      <c r="C142" s="152"/>
      <c r="D142" s="152"/>
      <c r="E142" s="152"/>
      <c r="F142" s="152"/>
      <c r="G142" s="152"/>
      <c r="H142" s="152"/>
    </row>
    <row r="143" spans="1:8" ht="12.75">
      <c r="A143" s="152"/>
      <c r="B143" s="152"/>
      <c r="C143" s="152"/>
      <c r="D143" s="152"/>
      <c r="E143" s="152"/>
      <c r="F143" s="152"/>
      <c r="G143" s="152"/>
      <c r="H143" s="152"/>
    </row>
    <row r="144" spans="1:8" ht="12.75">
      <c r="A144" s="152"/>
      <c r="B144" s="152"/>
      <c r="C144" s="152"/>
      <c r="D144" s="152"/>
      <c r="E144" s="152"/>
      <c r="F144" s="152"/>
      <c r="G144" s="152"/>
      <c r="H144" s="152"/>
    </row>
    <row r="145" spans="1:8" ht="12.75">
      <c r="A145" s="152"/>
      <c r="B145" s="152"/>
      <c r="C145" s="152"/>
      <c r="D145" s="152"/>
      <c r="E145" s="152"/>
      <c r="F145" s="152"/>
      <c r="G145" s="152"/>
      <c r="H145" s="152"/>
    </row>
    <row r="146" spans="1:8" ht="12.75">
      <c r="A146" s="152"/>
      <c r="B146" s="152"/>
      <c r="C146" s="152"/>
      <c r="D146" s="152"/>
      <c r="E146" s="152"/>
      <c r="F146" s="152"/>
      <c r="G146" s="152"/>
      <c r="H146" s="152"/>
    </row>
    <row r="147" spans="1:8" ht="12.75">
      <c r="A147" s="152"/>
      <c r="B147" s="152"/>
      <c r="C147" s="152"/>
      <c r="D147" s="152"/>
      <c r="E147" s="152"/>
      <c r="F147" s="152"/>
      <c r="G147" s="152"/>
      <c r="H147" s="152"/>
    </row>
    <row r="148" spans="1:8" ht="12.75">
      <c r="A148" s="152"/>
      <c r="B148" s="152"/>
      <c r="C148" s="152"/>
      <c r="D148" s="152"/>
      <c r="E148" s="152"/>
      <c r="F148" s="152"/>
      <c r="G148" s="152"/>
      <c r="H148" s="152"/>
    </row>
    <row r="149" spans="1:8" ht="12.75">
      <c r="A149" s="152"/>
      <c r="B149" s="152"/>
      <c r="C149" s="152"/>
      <c r="D149" s="152"/>
      <c r="E149" s="152"/>
      <c r="F149" s="152"/>
      <c r="G149" s="152"/>
      <c r="H149" s="152"/>
    </row>
    <row r="150" spans="1:8" ht="12.75">
      <c r="A150" s="152"/>
      <c r="B150" s="152"/>
      <c r="C150" s="152"/>
      <c r="D150" s="152"/>
      <c r="E150" s="152"/>
      <c r="F150" s="152"/>
      <c r="G150" s="152"/>
      <c r="H150" s="152"/>
    </row>
    <row r="151" spans="1:8" ht="12.75">
      <c r="A151" s="152"/>
      <c r="B151" s="152"/>
      <c r="C151" s="152"/>
      <c r="D151" s="152"/>
      <c r="E151" s="152"/>
      <c r="F151" s="152"/>
      <c r="G151" s="152"/>
      <c r="H151" s="152"/>
    </row>
    <row r="152" spans="1:8" ht="12.75">
      <c r="A152" s="152"/>
      <c r="B152" s="152"/>
      <c r="C152" s="152"/>
      <c r="D152" s="152"/>
      <c r="E152" s="152"/>
      <c r="F152" s="152"/>
      <c r="G152" s="152"/>
      <c r="H152" s="152"/>
    </row>
    <row r="153" spans="1:8" ht="12.75">
      <c r="A153" s="152"/>
      <c r="B153" s="152"/>
      <c r="C153" s="152"/>
      <c r="D153" s="152"/>
      <c r="E153" s="152"/>
      <c r="F153" s="152"/>
      <c r="G153" s="152"/>
      <c r="H153" s="152"/>
    </row>
    <row r="154" spans="1:8" ht="12.75">
      <c r="A154" s="152"/>
      <c r="B154" s="152"/>
      <c r="C154" s="152"/>
      <c r="D154" s="152"/>
      <c r="E154" s="152"/>
      <c r="F154" s="152"/>
      <c r="G154" s="152"/>
      <c r="H154" s="152"/>
    </row>
    <row r="155" spans="1:8" ht="12.75">
      <c r="A155" s="152"/>
      <c r="B155" s="152"/>
      <c r="C155" s="152"/>
      <c r="D155" s="152"/>
      <c r="E155" s="152"/>
      <c r="F155" s="152"/>
      <c r="G155" s="152"/>
      <c r="H155" s="152"/>
    </row>
    <row r="156" spans="1:8" ht="12.75">
      <c r="A156" s="152"/>
      <c r="B156" s="152"/>
      <c r="C156" s="152"/>
      <c r="D156" s="152"/>
      <c r="E156" s="152"/>
      <c r="F156" s="152"/>
      <c r="G156" s="152"/>
      <c r="H156" s="152"/>
    </row>
    <row r="157" spans="1:8" ht="12.75">
      <c r="A157" s="152"/>
      <c r="B157" s="152"/>
      <c r="C157" s="152"/>
      <c r="D157" s="152"/>
      <c r="E157" s="152"/>
      <c r="F157" s="152"/>
      <c r="G157" s="152"/>
      <c r="H157" s="152"/>
    </row>
    <row r="158" spans="1:8" ht="12.75">
      <c r="A158" s="152"/>
      <c r="B158" s="152"/>
      <c r="C158" s="152"/>
      <c r="D158" s="152"/>
      <c r="E158" s="152"/>
      <c r="F158" s="152"/>
      <c r="G158" s="152"/>
      <c r="H158" s="152"/>
    </row>
    <row r="159" spans="1:8" ht="12.75">
      <c r="A159" s="152"/>
      <c r="B159" s="152"/>
      <c r="C159" s="152"/>
      <c r="D159" s="152"/>
      <c r="E159" s="152"/>
      <c r="F159" s="152"/>
      <c r="G159" s="152"/>
      <c r="H159" s="152"/>
    </row>
    <row r="160" spans="1:8" ht="12.75">
      <c r="A160" s="152"/>
      <c r="B160" s="152"/>
      <c r="C160" s="152"/>
      <c r="D160" s="152"/>
      <c r="E160" s="152"/>
      <c r="F160" s="152"/>
      <c r="G160" s="152"/>
      <c r="H160" s="152"/>
    </row>
    <row r="161" spans="1:8" ht="12.75">
      <c r="A161" s="152"/>
      <c r="B161" s="152"/>
      <c r="C161" s="152"/>
      <c r="D161" s="152"/>
      <c r="E161" s="152"/>
      <c r="F161" s="152"/>
      <c r="G161" s="152"/>
      <c r="H161" s="152"/>
    </row>
    <row r="162" spans="1:8" ht="12.75">
      <c r="A162" s="152"/>
      <c r="B162" s="152"/>
      <c r="C162" s="152"/>
      <c r="D162" s="152"/>
      <c r="E162" s="152"/>
      <c r="F162" s="152"/>
      <c r="G162" s="152"/>
      <c r="H162" s="152"/>
    </row>
    <row r="163" spans="1:8" ht="12.75">
      <c r="A163" s="152"/>
      <c r="B163" s="152"/>
      <c r="C163" s="152"/>
      <c r="D163" s="152"/>
      <c r="E163" s="152"/>
      <c r="F163" s="152"/>
      <c r="G163" s="152"/>
      <c r="H163" s="152"/>
    </row>
    <row r="164" spans="1:8" ht="12.75">
      <c r="A164" s="152"/>
      <c r="B164" s="152"/>
      <c r="C164" s="152"/>
      <c r="D164" s="152"/>
      <c r="E164" s="152"/>
      <c r="F164" s="152"/>
      <c r="G164" s="152"/>
      <c r="H164" s="152"/>
    </row>
    <row r="165" spans="1:8" ht="12.75">
      <c r="A165" s="152"/>
      <c r="B165" s="152"/>
      <c r="C165" s="152"/>
      <c r="D165" s="152"/>
      <c r="E165" s="152"/>
      <c r="F165" s="152"/>
      <c r="G165" s="152"/>
      <c r="H165" s="152"/>
    </row>
    <row r="166" spans="1:8" ht="12.75">
      <c r="A166" s="152"/>
      <c r="B166" s="152"/>
      <c r="C166" s="152"/>
      <c r="D166" s="152"/>
      <c r="E166" s="152"/>
      <c r="F166" s="152"/>
      <c r="G166" s="152"/>
      <c r="H166" s="152"/>
    </row>
    <row r="167" spans="1:8" ht="12.75">
      <c r="A167" s="152"/>
      <c r="B167" s="152"/>
      <c r="C167" s="152"/>
      <c r="D167" s="152"/>
      <c r="E167" s="152"/>
      <c r="F167" s="152"/>
      <c r="G167" s="152"/>
      <c r="H167" s="152"/>
    </row>
    <row r="168" spans="1:8" ht="12.75">
      <c r="A168" s="152"/>
      <c r="B168" s="152"/>
      <c r="C168" s="152"/>
      <c r="D168" s="152"/>
      <c r="E168" s="152"/>
      <c r="F168" s="152"/>
      <c r="G168" s="152"/>
      <c r="H168" s="152"/>
    </row>
    <row r="169" spans="1:8" ht="12.75">
      <c r="A169" s="152"/>
      <c r="B169" s="152"/>
      <c r="C169" s="152"/>
      <c r="D169" s="152"/>
      <c r="E169" s="152"/>
      <c r="F169" s="152"/>
      <c r="G169" s="152"/>
      <c r="H169" s="152"/>
    </row>
    <row r="170" spans="1:8" ht="12.75">
      <c r="A170" s="152"/>
      <c r="B170" s="152"/>
      <c r="C170" s="152"/>
      <c r="D170" s="152"/>
      <c r="E170" s="152"/>
      <c r="F170" s="152"/>
      <c r="G170" s="152"/>
      <c r="H170" s="152"/>
    </row>
    <row r="171" spans="1:8" ht="12.75">
      <c r="A171" s="152"/>
      <c r="B171" s="152"/>
      <c r="C171" s="152"/>
      <c r="D171" s="152"/>
      <c r="E171" s="152"/>
      <c r="F171" s="152"/>
      <c r="G171" s="152"/>
      <c r="H171" s="152"/>
    </row>
    <row r="172" spans="1:8" ht="12.75">
      <c r="A172" s="152"/>
      <c r="B172" s="152"/>
      <c r="C172" s="152"/>
      <c r="D172" s="152"/>
      <c r="E172" s="152"/>
      <c r="F172" s="152"/>
      <c r="G172" s="152"/>
      <c r="H172" s="152"/>
    </row>
    <row r="173" spans="1:8" ht="12.75">
      <c r="A173" s="152"/>
      <c r="B173" s="152"/>
      <c r="C173" s="152"/>
      <c r="D173" s="152"/>
      <c r="E173" s="152"/>
      <c r="F173" s="152"/>
      <c r="G173" s="152"/>
      <c r="H173" s="152"/>
    </row>
    <row r="174" spans="1:8" ht="12.75">
      <c r="A174" s="152"/>
      <c r="B174" s="152"/>
      <c r="C174" s="152"/>
      <c r="D174" s="152"/>
      <c r="E174" s="152"/>
      <c r="F174" s="152"/>
      <c r="G174" s="152"/>
      <c r="H174" s="152"/>
    </row>
    <row r="175" spans="1:8" ht="12.75">
      <c r="A175" s="152"/>
      <c r="B175" s="152"/>
      <c r="C175" s="152"/>
      <c r="D175" s="152"/>
      <c r="E175" s="152"/>
      <c r="F175" s="152"/>
      <c r="G175" s="152"/>
      <c r="H175" s="152"/>
    </row>
  </sheetData>
  <sheetProtection selectLockedCells="1" selectUnlockedCells="1"/>
  <mergeCells count="47">
    <mergeCell ref="D2:G2"/>
    <mergeCell ref="D4:G4"/>
    <mergeCell ref="D5:G5"/>
    <mergeCell ref="C7:G7"/>
    <mergeCell ref="A8:G8"/>
    <mergeCell ref="A9:G9"/>
    <mergeCell ref="A10:G10"/>
    <mergeCell ref="A12:A14"/>
    <mergeCell ref="B12:D14"/>
    <mergeCell ref="E12:E14"/>
    <mergeCell ref="F12:F14"/>
    <mergeCell ref="G12:G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47:IV47"/>
    <mergeCell ref="A48:C48"/>
    <mergeCell ref="D48:G48"/>
    <mergeCell ref="D50:G50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/>
  <cp:lastPrinted>2017-12-06T12:31:20Z</cp:lastPrinted>
  <dcterms:created xsi:type="dcterms:W3CDTF">2005-02-25T11:08:46Z</dcterms:created>
  <dcterms:modified xsi:type="dcterms:W3CDTF">2018-11-16T18:02:47Z</dcterms:modified>
  <cp:category/>
  <cp:version/>
  <cp:contentType/>
  <cp:contentStatus/>
  <cp:revision>4</cp:revision>
</cp:coreProperties>
</file>