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'r-01'!$A$10:$H$271</definedName>
    <definedName name="_xlnm._FilterDatabase_1">'r-01'!$A$10:$H$271</definedName>
    <definedName name="_xlnm.Print_Area" localSheetId="0">'r-01'!$A$1:$I$269</definedName>
    <definedName name="_xlnm.Print_Titles" localSheetId="0">'r-01'!$17:$17</definedName>
    <definedName name="_xlnm.Print_Titles" localSheetId="0">'r-01'!$17:$17</definedName>
    <definedName name="_xlnm.Print_Area" localSheetId="0">'r-01'!$A$1:$L$272</definedName>
  </definedNames>
  <calcPr fullCalcOnLoad="1" refMode="R1C1"/>
</workbook>
</file>

<file path=xl/sharedStrings.xml><?xml version="1.0" encoding="utf-8"?>
<sst xmlns="http://schemas.openxmlformats.org/spreadsheetml/2006/main" count="1554" uniqueCount="220">
  <si>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</si>
  <si>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</si>
  <si>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</si>
  <si>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</si>
  <si>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</si>
  <si>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</si>
  <si>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</si>
  <si>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</si>
  <si>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</si>
  <si>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</si>
  <si>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</si>
  <si>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</si>
  <si>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</si>
  <si>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</si>
  <si>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</si>
  <si>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</si>
  <si>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</si>
  <si>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</si>
  <si>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</si>
  <si>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</si>
  <si>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</si>
  <si>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</si>
  <si>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</si>
  <si>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</si>
  <si>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</si>
  <si>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</si>
  <si>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</si>
  <si>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</si>
  <si>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</si>
  <si>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</si>
  <si>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</si>
  <si>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</si>
  <si>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</si>
  <si>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</si>
  <si>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</si>
  <si>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</si>
  <si>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</si>
  <si>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</si>
  <si>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</si>
  <si>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</si>
  <si>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</si>
  <si>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</si>
  <si>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</si>
  <si>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</si>
  <si>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</si>
  <si>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</si>
  <si>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</si>
  <si>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</si>
  <si>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</si>
  <si>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</si>
  <si>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</si>
  <si>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</si>
  <si>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</si>
  <si>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</si>
  <si>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</si>
  <si>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</si>
  <si>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</si>
  <si>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</si>
  <si>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</si>
  <si>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</si>
  <si>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</si>
  <si>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</si>
  <si>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</si>
  <si>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</si>
  <si>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</si>
  <si>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</si>
  <si>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</si>
  <si>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</si>
  <si>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</si>
  <si>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</si>
  <si>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</si>
  <si>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</si>
  <si>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</si>
  <si>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</si>
  <si>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</si>
  <si>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</si>
  <si>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</si>
  <si>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</si>
  <si>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</si>
  <si>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</si>
  <si>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</si>
  <si>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</si>
  <si>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</si>
  <si>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</si>
  <si>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</si>
  <si>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</si>
  <si>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</si>
  <si>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</si>
  <si>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</si>
  <si>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</si>
  <si>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</si>
  <si>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</si>
  <si>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</si>
  <si>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</si>
  <si>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</si>
  <si>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</si>
  <si>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</si>
  <si>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</si>
  <si>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</si>
  <si>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</si>
  <si>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</si>
  <si>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</si>
  <si>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</si>
  <si>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</si>
  <si>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</si>
  <si>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</si>
  <si>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</si>
  <si>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</si>
  <si>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</si>
  <si>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</si>
  <si>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</si>
  <si>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</si>
  <si>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</si>
  <si>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</si>
  <si>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</si>
  <si>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</si>
  <si>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</si>
  <si>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</si>
  <si>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</si>
  <si>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</si>
  <si>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</si>
  <si>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</si>
  <si>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</si>
  <si>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</si>
  <si>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</si>
  <si>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</si>
  <si>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</si>
  <si>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</si>
  <si>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</si>
  <si>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</si>
  <si>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</si>
  <si>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</si>
  <si>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</si>
  <si>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</si>
  <si>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</si>
  <si>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</si>
  <si>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</si>
  <si>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</si>
  <si>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</si>
  <si>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</si>
  <si>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</si>
  <si>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</si>
  <si>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</si>
  <si>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</si>
  <si>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</si>
  <si>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</si>
  <si>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</si>
  <si>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</si>
  <si>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</si>
  <si>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</si>
  <si>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</si>
  <si>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</si>
  <si>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</si>
  <si>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</si>
  <si>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</si>
  <si>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</si>
  <si>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</si>
  <si>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</si>
  <si>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</si>
  <si>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</si>
  <si>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</si>
  <si>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</si>
  <si>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</si>
  <si>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</si>
  <si>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</si>
  <si>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</si>
  <si>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</si>
  <si>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</si>
  <si>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</si>
  <si>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</si>
  <si>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</si>
  <si>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</si>
  <si>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</si>
  <si>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</si>
  <si>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</si>
  <si>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</si>
  <si>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</si>
  <si>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</si>
  <si>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</si>
  <si>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</si>
  <si>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</si>
  <si>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</si>
  <si>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</si>
  <si>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</si>
  <si>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</si>
  <si>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</si>
  <si>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</si>
  <si>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</si>
  <si>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</si>
  <si>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</si>
  <si>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</si>
  <si>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</si>
  <si>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</si>
  <si>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</si>
  <si>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</si>
  <si>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</si>
  <si>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</si>
  <si>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</si>
  <si>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</si>
  <si>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</si>
  <si>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</si>
  <si>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</si>
  <si>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</si>
  <si>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</si>
  <si>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</si>
  <si>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</si>
  <si>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</si>
  <si>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</si>
  <si>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</si>
  <si>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</si>
  <si>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Сумма (руб.)               на 2023 г</t>
  </si>
  <si>
    <t xml:space="preserve">Сумма (руб.)               на 2024 г                    </t>
  </si>
  <si>
    <t xml:space="preserve">Сумма (руб.)                        на 2025 г. </t>
  </si>
  <si>
    <t xml:space="preserve"> сельского поселения от  26.12.2022 №67</t>
  </si>
  <si>
    <t>321</t>
  </si>
  <si>
    <t>298</t>
  </si>
  <si>
    <t>Пособия, компенсации и иные выплаты гражданам, кроме публичных нормативных обязательств</t>
  </si>
  <si>
    <t>иные выплаты капитального характера физическим лицам</t>
  </si>
  <si>
    <t>Социальное обеспечение населения</t>
  </si>
  <si>
    <t>72 2 00 46660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</si>
</sst>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showGridLines="0" tabSelected="1" view="pageBreakPreview" zoomScale="84" zoomScaleSheetLayoutView="84" zoomScalePageLayoutView="0" workbookViewId="0" topLeftCell="A246">
      <selection activeCell="G253" sqref="G253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5"/>
      <c r="D2" s="95"/>
      <c r="E2" s="95"/>
      <c r="F2" s="4"/>
      <c r="G2" s="6"/>
      <c r="H2" s="4"/>
      <c r="K2" s="4"/>
      <c r="L2" s="4"/>
    </row>
    <row r="3" spans="1:12" ht="12" customHeight="1">
      <c r="A3" s="4"/>
      <c r="B3" s="5"/>
      <c r="C3" s="6" t="s">
        <v>199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213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6" t="s">
        <v>2</v>
      </c>
      <c r="B10" s="96"/>
      <c r="C10" s="96"/>
      <c r="D10" s="96"/>
      <c r="E10" s="96"/>
      <c r="F10" s="96"/>
      <c r="G10" s="96"/>
      <c r="H10" s="96"/>
    </row>
    <row r="11" spans="1:8" s="9" customFormat="1" ht="15.75" customHeight="1">
      <c r="A11" s="96" t="s">
        <v>3</v>
      </c>
      <c r="B11" s="96"/>
      <c r="C11" s="96"/>
      <c r="D11" s="96"/>
      <c r="E11" s="96"/>
      <c r="F11" s="96"/>
      <c r="G11" s="96"/>
      <c r="H11" s="96"/>
    </row>
    <row r="12" spans="1:8" s="9" customFormat="1" ht="19.5" customHeight="1">
      <c r="A12" s="96" t="s">
        <v>4</v>
      </c>
      <c r="B12" s="96"/>
      <c r="C12" s="96"/>
      <c r="D12" s="96"/>
      <c r="E12" s="96"/>
      <c r="F12" s="96"/>
      <c r="G12" s="96"/>
      <c r="H12" s="96"/>
    </row>
    <row r="13" spans="1:8" s="9" customFormat="1" ht="3" customHeight="1">
      <c r="A13" s="96"/>
      <c r="B13" s="96"/>
      <c r="C13" s="96"/>
      <c r="D13" s="96"/>
      <c r="E13" s="96"/>
      <c r="F13" s="96"/>
      <c r="G13" s="96"/>
      <c r="H13" s="96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97" t="s">
        <v>5</v>
      </c>
      <c r="B15" s="98" t="s">
        <v>6</v>
      </c>
      <c r="C15" s="98"/>
      <c r="D15" s="98"/>
      <c r="E15" s="98"/>
      <c r="F15" s="98"/>
      <c r="G15" s="98"/>
      <c r="H15" s="90" t="s">
        <v>210</v>
      </c>
      <c r="K15" s="90" t="s">
        <v>211</v>
      </c>
      <c r="L15" s="90" t="s">
        <v>212</v>
      </c>
    </row>
    <row r="16" spans="1:12" ht="105" customHeight="1">
      <c r="A16" s="97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90"/>
      <c r="K16" s="90"/>
      <c r="L16" s="90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H19+H55+H62+H68</f>
        <v>3591175</v>
      </c>
      <c r="K18" s="76">
        <f>K19+K55+K62+K68</f>
        <v>3608300</v>
      </c>
      <c r="L18" s="76">
        <f>L19+L55+L62+L68</f>
        <v>3718300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3585175</v>
      </c>
      <c r="K19" s="28">
        <f aca="true" t="shared" si="0" ref="K19:L21">K20</f>
        <v>3602300</v>
      </c>
      <c r="L19" s="28">
        <f t="shared" si="0"/>
        <v>3712300</v>
      </c>
    </row>
    <row r="20" spans="1:12" s="29" customFormat="1" ht="60.75" customHeight="1">
      <c r="A20" s="25" t="s">
        <v>185</v>
      </c>
      <c r="B20" s="26" t="s">
        <v>16</v>
      </c>
      <c r="C20" s="27" t="s">
        <v>14</v>
      </c>
      <c r="D20" s="27" t="s">
        <v>17</v>
      </c>
      <c r="E20" s="27" t="s">
        <v>188</v>
      </c>
      <c r="F20" s="27"/>
      <c r="G20" s="27"/>
      <c r="H20" s="28">
        <f>H21</f>
        <v>3585175</v>
      </c>
      <c r="K20" s="28">
        <f t="shared" si="0"/>
        <v>3602300</v>
      </c>
      <c r="L20" s="28">
        <f t="shared" si="0"/>
        <v>3712300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3585175</v>
      </c>
      <c r="K21" s="28">
        <f t="shared" si="0"/>
        <v>3602300</v>
      </c>
      <c r="L21" s="28">
        <f t="shared" si="0"/>
        <v>3712300</v>
      </c>
    </row>
    <row r="22" spans="1:12" s="29" customFormat="1" ht="61.5" customHeight="1">
      <c r="A22" s="31" t="s">
        <v>191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H23+H32+H47</f>
        <v>3585175</v>
      </c>
      <c r="K22" s="45">
        <f>K23+K32+K47</f>
        <v>3602300</v>
      </c>
      <c r="L22" s="45">
        <f>L23+L32+L47</f>
        <v>3712300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3085475</v>
      </c>
      <c r="K23" s="28">
        <f>SUM(K24)</f>
        <v>3102600</v>
      </c>
      <c r="L23" s="28">
        <f>SUM(L24)</f>
        <v>3212600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H25+H29+H31+H30</f>
        <v>3085475</v>
      </c>
      <c r="K24" s="37">
        <f>K25+K29+K30+K31</f>
        <v>3102600</v>
      </c>
      <c r="L24" s="37">
        <f>L28+L29+L30+L31</f>
        <v>3212600</v>
      </c>
    </row>
    <row r="25" spans="1:12" s="29" customFormat="1" ht="59.25" customHeight="1">
      <c r="A25" s="31" t="s">
        <v>194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2366000</v>
      </c>
      <c r="K25" s="37">
        <f aca="true" t="shared" si="1" ref="K25:L27">K26</f>
        <v>2400000</v>
      </c>
      <c r="L25" s="37">
        <f t="shared" si="1"/>
        <v>2500000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2366000</v>
      </c>
      <c r="K26" s="37">
        <f t="shared" si="1"/>
        <v>2400000</v>
      </c>
      <c r="L26" s="37">
        <f t="shared" si="1"/>
        <v>2500000</v>
      </c>
    </row>
    <row r="27" spans="1:12" s="29" customFormat="1" ht="42" customHeight="1">
      <c r="A27" s="71" t="s">
        <v>159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2366000</v>
      </c>
      <c r="K27" s="37">
        <f t="shared" si="1"/>
        <v>2400000</v>
      </c>
      <c r="L27" s="37">
        <f t="shared" si="1"/>
        <v>2500000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2366000</v>
      </c>
      <c r="K28" s="37">
        <v>2400000</v>
      </c>
      <c r="L28" s="37">
        <v>2500000</v>
      </c>
    </row>
    <row r="29" spans="1:12" s="29" customFormat="1" ht="54.75" customHeight="1">
      <c r="A29" s="39" t="s">
        <v>160</v>
      </c>
      <c r="B29" s="32" t="s">
        <v>16</v>
      </c>
      <c r="C29" s="33" t="s">
        <v>14</v>
      </c>
      <c r="D29" s="33" t="s">
        <v>17</v>
      </c>
      <c r="E29" s="33" t="s">
        <v>136</v>
      </c>
      <c r="F29" s="33" t="s">
        <v>137</v>
      </c>
      <c r="G29" s="33" t="s">
        <v>138</v>
      </c>
      <c r="H29" s="37">
        <v>49520</v>
      </c>
      <c r="K29" s="37">
        <v>42000</v>
      </c>
      <c r="L29" s="37">
        <v>42000</v>
      </c>
    </row>
    <row r="30" spans="1:12" s="29" customFormat="1" ht="54.75" customHeight="1">
      <c r="A30" s="39" t="s">
        <v>33</v>
      </c>
      <c r="B30" s="32" t="s">
        <v>16</v>
      </c>
      <c r="C30" s="33" t="s">
        <v>14</v>
      </c>
      <c r="D30" s="33" t="s">
        <v>17</v>
      </c>
      <c r="E30" s="33" t="s">
        <v>136</v>
      </c>
      <c r="F30" s="33" t="s">
        <v>34</v>
      </c>
      <c r="G30" s="33" t="s">
        <v>138</v>
      </c>
      <c r="H30" s="37">
        <v>14955</v>
      </c>
      <c r="K30" s="37">
        <v>600</v>
      </c>
      <c r="L30" s="37">
        <v>600</v>
      </c>
    </row>
    <row r="31" spans="1:12" s="29" customFormat="1" ht="31.5" customHeight="1">
      <c r="A31" s="40" t="s">
        <v>33</v>
      </c>
      <c r="B31" s="32" t="s">
        <v>16</v>
      </c>
      <c r="C31" s="33" t="s">
        <v>14</v>
      </c>
      <c r="D31" s="33" t="s">
        <v>17</v>
      </c>
      <c r="E31" s="33" t="s">
        <v>21</v>
      </c>
      <c r="F31" s="33" t="s">
        <v>34</v>
      </c>
      <c r="G31" s="33" t="s">
        <v>35</v>
      </c>
      <c r="H31" s="36">
        <v>655000</v>
      </c>
      <c r="K31" s="36">
        <v>660000</v>
      </c>
      <c r="L31" s="36">
        <v>670000</v>
      </c>
    </row>
    <row r="32" spans="1:12" s="34" customFormat="1" ht="36" customHeight="1">
      <c r="A32" s="30" t="s">
        <v>36</v>
      </c>
      <c r="B32" s="26" t="s">
        <v>16</v>
      </c>
      <c r="C32" s="27" t="s">
        <v>14</v>
      </c>
      <c r="D32" s="27" t="s">
        <v>17</v>
      </c>
      <c r="E32" s="33" t="s">
        <v>21</v>
      </c>
      <c r="F32" s="27" t="s">
        <v>28</v>
      </c>
      <c r="G32" s="27" t="s">
        <v>23</v>
      </c>
      <c r="H32" s="45">
        <f>H33</f>
        <v>495700</v>
      </c>
      <c r="K32" s="45">
        <f>K33</f>
        <v>495700</v>
      </c>
      <c r="L32" s="45">
        <f>L33</f>
        <v>495700</v>
      </c>
    </row>
    <row r="33" spans="1:12" s="29" customFormat="1" ht="51.75" customHeight="1">
      <c r="A33" s="35" t="s">
        <v>37</v>
      </c>
      <c r="B33" s="32" t="s">
        <v>16</v>
      </c>
      <c r="C33" s="33" t="s">
        <v>14</v>
      </c>
      <c r="D33" s="33" t="s">
        <v>17</v>
      </c>
      <c r="E33" s="33" t="s">
        <v>21</v>
      </c>
      <c r="F33" s="33" t="s">
        <v>38</v>
      </c>
      <c r="G33" s="33" t="s">
        <v>23</v>
      </c>
      <c r="H33" s="45">
        <f>H34+H44</f>
        <v>495700</v>
      </c>
      <c r="K33" s="45">
        <f>K34+K44</f>
        <v>495700</v>
      </c>
      <c r="L33" s="45">
        <f>L34+L44</f>
        <v>495700</v>
      </c>
    </row>
    <row r="34" spans="1:12" s="34" customFormat="1" ht="36" customHeight="1">
      <c r="A34" s="30" t="s">
        <v>171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23</v>
      </c>
      <c r="H34" s="45">
        <f>H35+H41</f>
        <v>475700</v>
      </c>
      <c r="K34" s="45">
        <f>K35+K41</f>
        <v>475700</v>
      </c>
      <c r="L34" s="45">
        <f>L35+L41</f>
        <v>475700</v>
      </c>
    </row>
    <row r="35" spans="1:12" s="34" customFormat="1" ht="25.5" customHeight="1">
      <c r="A35" s="41" t="s">
        <v>27</v>
      </c>
      <c r="B35" s="26" t="s">
        <v>16</v>
      </c>
      <c r="C35" s="27" t="s">
        <v>14</v>
      </c>
      <c r="D35" s="27" t="s">
        <v>17</v>
      </c>
      <c r="E35" s="27" t="s">
        <v>21</v>
      </c>
      <c r="F35" s="27" t="s">
        <v>40</v>
      </c>
      <c r="G35" s="27" t="s">
        <v>28</v>
      </c>
      <c r="H35" s="45">
        <f>H36</f>
        <v>275700</v>
      </c>
      <c r="K35" s="45">
        <f>K36</f>
        <v>275700</v>
      </c>
      <c r="L35" s="45">
        <f>L36</f>
        <v>275700</v>
      </c>
    </row>
    <row r="36" spans="1:12" s="29" customFormat="1" ht="16.5" customHeight="1">
      <c r="A36" s="38" t="s">
        <v>41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42</v>
      </c>
      <c r="H36" s="37">
        <f>H37+H38+H39+H40</f>
        <v>275700</v>
      </c>
      <c r="K36" s="37">
        <f>K37+K38+K39+K40</f>
        <v>275700</v>
      </c>
      <c r="L36" s="37">
        <f>L37+L38+L39+L40</f>
        <v>275700</v>
      </c>
    </row>
    <row r="37" spans="1:12" s="29" customFormat="1" ht="16.5" customHeight="1">
      <c r="A37" s="38" t="s">
        <v>43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44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45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46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49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50</v>
      </c>
      <c r="H39" s="36">
        <v>20000</v>
      </c>
      <c r="K39" s="36">
        <v>20000</v>
      </c>
      <c r="L39" s="36">
        <v>20000</v>
      </c>
    </row>
    <row r="40" spans="1:12" s="29" customFormat="1" ht="16.5" customHeight="1">
      <c r="A40" s="38" t="s">
        <v>51</v>
      </c>
      <c r="B40" s="32" t="s">
        <v>16</v>
      </c>
      <c r="C40" s="33" t="s">
        <v>14</v>
      </c>
      <c r="D40" s="33" t="s">
        <v>17</v>
      </c>
      <c r="E40" s="33" t="s">
        <v>21</v>
      </c>
      <c r="F40" s="33" t="s">
        <v>40</v>
      </c>
      <c r="G40" s="33" t="s">
        <v>52</v>
      </c>
      <c r="H40" s="36">
        <v>100000</v>
      </c>
      <c r="K40" s="36">
        <v>100000</v>
      </c>
      <c r="L40" s="36">
        <v>100000</v>
      </c>
    </row>
    <row r="41" spans="1:12" s="34" customFormat="1" ht="22.5" customHeight="1">
      <c r="A41" s="41" t="s">
        <v>54</v>
      </c>
      <c r="B41" s="26" t="s">
        <v>16</v>
      </c>
      <c r="C41" s="27" t="s">
        <v>14</v>
      </c>
      <c r="D41" s="27" t="s">
        <v>17</v>
      </c>
      <c r="E41" s="27" t="s">
        <v>21</v>
      </c>
      <c r="F41" s="27" t="s">
        <v>40</v>
      </c>
      <c r="G41" s="27" t="s">
        <v>55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56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57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169</v>
      </c>
      <c r="B43" s="32" t="s">
        <v>16</v>
      </c>
      <c r="C43" s="33" t="s">
        <v>14</v>
      </c>
      <c r="D43" s="33" t="s">
        <v>17</v>
      </c>
      <c r="E43" s="33" t="s">
        <v>21</v>
      </c>
      <c r="F43" s="33" t="s">
        <v>40</v>
      </c>
      <c r="G43" s="33" t="s">
        <v>59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167</v>
      </c>
      <c r="B44" s="26" t="s">
        <v>16</v>
      </c>
      <c r="C44" s="27" t="s">
        <v>14</v>
      </c>
      <c r="D44" s="27" t="s">
        <v>17</v>
      </c>
      <c r="E44" s="27" t="s">
        <v>21</v>
      </c>
      <c r="F44" s="27" t="s">
        <v>151</v>
      </c>
      <c r="G44" s="27" t="s">
        <v>23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165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151</v>
      </c>
      <c r="G45" s="33" t="s">
        <v>28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47</v>
      </c>
      <c r="B46" s="32" t="s">
        <v>16</v>
      </c>
      <c r="C46" s="33" t="s">
        <v>14</v>
      </c>
      <c r="D46" s="33" t="s">
        <v>17</v>
      </c>
      <c r="E46" s="33" t="s">
        <v>21</v>
      </c>
      <c r="F46" s="33" t="s">
        <v>151</v>
      </c>
      <c r="G46" s="33" t="s">
        <v>48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60</v>
      </c>
      <c r="B47" s="26" t="s">
        <v>16</v>
      </c>
      <c r="C47" s="27" t="s">
        <v>14</v>
      </c>
      <c r="D47" s="27" t="s">
        <v>17</v>
      </c>
      <c r="E47" s="33" t="s">
        <v>21</v>
      </c>
      <c r="F47" s="27" t="s">
        <v>61</v>
      </c>
      <c r="G47" s="27" t="s">
        <v>23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161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125</v>
      </c>
      <c r="G48" s="27" t="s">
        <v>23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162</v>
      </c>
      <c r="B49" s="26" t="s">
        <v>16</v>
      </c>
      <c r="C49" s="27" t="s">
        <v>14</v>
      </c>
      <c r="D49" s="27" t="s">
        <v>17</v>
      </c>
      <c r="E49" s="27" t="s">
        <v>21</v>
      </c>
      <c r="F49" s="27" t="s">
        <v>62</v>
      </c>
      <c r="G49" s="27" t="s">
        <v>28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53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166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164</v>
      </c>
      <c r="B51" s="32" t="s">
        <v>16</v>
      </c>
      <c r="C51" s="33" t="s">
        <v>14</v>
      </c>
      <c r="D51" s="33" t="s">
        <v>17</v>
      </c>
      <c r="E51" s="33" t="s">
        <v>21</v>
      </c>
      <c r="F51" s="33" t="s">
        <v>62</v>
      </c>
      <c r="G51" s="33" t="s">
        <v>63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165</v>
      </c>
      <c r="B52" s="26" t="s">
        <v>16</v>
      </c>
      <c r="C52" s="27" t="s">
        <v>14</v>
      </c>
      <c r="D52" s="27" t="s">
        <v>17</v>
      </c>
      <c r="E52" s="27" t="s">
        <v>64</v>
      </c>
      <c r="F52" s="27" t="s">
        <v>65</v>
      </c>
      <c r="G52" s="27" t="s">
        <v>28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53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166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163</v>
      </c>
      <c r="B54" s="32" t="s">
        <v>16</v>
      </c>
      <c r="C54" s="33" t="s">
        <v>14</v>
      </c>
      <c r="D54" s="33" t="s">
        <v>17</v>
      </c>
      <c r="E54" s="33" t="s">
        <v>21</v>
      </c>
      <c r="F54" s="33" t="s">
        <v>65</v>
      </c>
      <c r="G54" s="33" t="s">
        <v>66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67</v>
      </c>
      <c r="B55" s="26" t="s">
        <v>16</v>
      </c>
      <c r="C55" s="27" t="s">
        <v>14</v>
      </c>
      <c r="D55" s="27" t="s">
        <v>68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187</v>
      </c>
      <c r="B56" s="26" t="s">
        <v>16</v>
      </c>
      <c r="C56" s="27" t="s">
        <v>14</v>
      </c>
      <c r="D56" s="27" t="s">
        <v>68</v>
      </c>
      <c r="E56" s="27" t="s">
        <v>189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154</v>
      </c>
      <c r="B57" s="32" t="s">
        <v>16</v>
      </c>
      <c r="C57" s="33" t="s">
        <v>14</v>
      </c>
      <c r="D57" s="33" t="s">
        <v>68</v>
      </c>
      <c r="E57" s="33" t="s">
        <v>186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146</v>
      </c>
      <c r="B58" s="32" t="s">
        <v>16</v>
      </c>
      <c r="C58" s="33" t="s">
        <v>14</v>
      </c>
      <c r="D58" s="33" t="s">
        <v>68</v>
      </c>
      <c r="E58" s="33" t="s">
        <v>69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147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61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148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23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145</v>
      </c>
      <c r="B61" s="32" t="s">
        <v>16</v>
      </c>
      <c r="C61" s="33" t="s">
        <v>14</v>
      </c>
      <c r="D61" s="33" t="s">
        <v>68</v>
      </c>
      <c r="E61" s="33" t="s">
        <v>69</v>
      </c>
      <c r="F61" s="33" t="s">
        <v>70</v>
      </c>
      <c r="G61" s="33" t="s">
        <v>71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152</v>
      </c>
      <c r="B62" s="26" t="s">
        <v>16</v>
      </c>
      <c r="C62" s="27" t="s">
        <v>14</v>
      </c>
      <c r="D62" s="27" t="s">
        <v>72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187</v>
      </c>
      <c r="B63" s="26" t="s">
        <v>16</v>
      </c>
      <c r="C63" s="27" t="s">
        <v>14</v>
      </c>
      <c r="D63" s="27" t="s">
        <v>72</v>
      </c>
      <c r="E63" s="27" t="s">
        <v>189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154</v>
      </c>
      <c r="B64" s="32" t="s">
        <v>16</v>
      </c>
      <c r="C64" s="33" t="s">
        <v>14</v>
      </c>
      <c r="D64" s="33" t="s">
        <v>72</v>
      </c>
      <c r="E64" s="33" t="s">
        <v>186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153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61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74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23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27</v>
      </c>
      <c r="B67" s="32" t="s">
        <v>16</v>
      </c>
      <c r="C67" s="33" t="s">
        <v>14</v>
      </c>
      <c r="D67" s="33" t="s">
        <v>72</v>
      </c>
      <c r="E67" s="33" t="s">
        <v>73</v>
      </c>
      <c r="F67" s="33" t="s">
        <v>75</v>
      </c>
      <c r="G67" s="33" t="s">
        <v>28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155</v>
      </c>
      <c r="B68" s="26" t="s">
        <v>16</v>
      </c>
      <c r="C68" s="27" t="s">
        <v>14</v>
      </c>
      <c r="D68" s="27" t="s">
        <v>144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185</v>
      </c>
      <c r="B69" s="26" t="s">
        <v>16</v>
      </c>
      <c r="C69" s="27" t="s">
        <v>14</v>
      </c>
      <c r="D69" s="27" t="s">
        <v>144</v>
      </c>
      <c r="E69" s="27" t="s">
        <v>188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19</v>
      </c>
      <c r="B70" s="32" t="s">
        <v>16</v>
      </c>
      <c r="C70" s="33" t="s">
        <v>14</v>
      </c>
      <c r="D70" s="33" t="s">
        <v>144</v>
      </c>
      <c r="E70" s="33" t="s">
        <v>18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191</v>
      </c>
      <c r="B71" s="26" t="s">
        <v>16</v>
      </c>
      <c r="C71" s="27" t="s">
        <v>14</v>
      </c>
      <c r="D71" s="27" t="s">
        <v>144</v>
      </c>
      <c r="E71" s="27" t="s">
        <v>196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60</v>
      </c>
      <c r="B72" s="32" t="s">
        <v>16</v>
      </c>
      <c r="C72" s="33" t="s">
        <v>14</v>
      </c>
      <c r="D72" s="33" t="s">
        <v>144</v>
      </c>
      <c r="E72" s="33" t="s">
        <v>196</v>
      </c>
      <c r="F72" s="33" t="s">
        <v>61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168</v>
      </c>
      <c r="B73" s="32" t="s">
        <v>16</v>
      </c>
      <c r="C73" s="33" t="s">
        <v>14</v>
      </c>
      <c r="D73" s="33" t="s">
        <v>144</v>
      </c>
      <c r="E73" s="33" t="s">
        <v>196</v>
      </c>
      <c r="F73" s="33" t="s">
        <v>65</v>
      </c>
      <c r="G73" s="33" t="s">
        <v>23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145</v>
      </c>
      <c r="B74" s="32" t="s">
        <v>16</v>
      </c>
      <c r="C74" s="33" t="s">
        <v>14</v>
      </c>
      <c r="D74" s="33" t="s">
        <v>144</v>
      </c>
      <c r="E74" s="33" t="s">
        <v>196</v>
      </c>
      <c r="F74" s="33" t="s">
        <v>65</v>
      </c>
      <c r="G74" s="33" t="s">
        <v>71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77</v>
      </c>
      <c r="B75" s="26" t="s">
        <v>16</v>
      </c>
      <c r="C75" s="27" t="s">
        <v>0</v>
      </c>
      <c r="D75" s="27" t="s">
        <v>78</v>
      </c>
      <c r="E75" s="27"/>
      <c r="F75" s="27"/>
      <c r="G75" s="27"/>
      <c r="H75" s="45">
        <f>H78</f>
        <v>117500</v>
      </c>
      <c r="K75" s="45">
        <f>K78</f>
        <v>122700</v>
      </c>
      <c r="L75" s="45">
        <f>L78</f>
        <v>127000</v>
      </c>
    </row>
    <row r="76" spans="1:12" s="34" customFormat="1" ht="37.5" customHeight="1">
      <c r="A76" s="42" t="s">
        <v>187</v>
      </c>
      <c r="B76" s="26" t="s">
        <v>16</v>
      </c>
      <c r="C76" s="27" t="s">
        <v>0</v>
      </c>
      <c r="D76" s="27" t="s">
        <v>78</v>
      </c>
      <c r="E76" s="27" t="s">
        <v>190</v>
      </c>
      <c r="F76" s="27"/>
      <c r="G76" s="27"/>
      <c r="H76" s="28">
        <f>H77</f>
        <v>117500</v>
      </c>
      <c r="K76" s="28">
        <f>K77</f>
        <v>122700</v>
      </c>
      <c r="L76" s="28">
        <f>L77</f>
        <v>127000</v>
      </c>
    </row>
    <row r="77" spans="1:12" s="29" customFormat="1" ht="37.5" customHeight="1">
      <c r="A77" s="43" t="s">
        <v>154</v>
      </c>
      <c r="B77" s="32" t="s">
        <v>16</v>
      </c>
      <c r="C77" s="33" t="s">
        <v>0</v>
      </c>
      <c r="D77" s="33" t="s">
        <v>78</v>
      </c>
      <c r="E77" s="33" t="s">
        <v>186</v>
      </c>
      <c r="F77" s="33"/>
      <c r="G77" s="33"/>
      <c r="H77" s="37">
        <f>H78</f>
        <v>117500</v>
      </c>
      <c r="K77" s="37">
        <f>K78</f>
        <v>122700</v>
      </c>
      <c r="L77" s="37">
        <f>L78</f>
        <v>127000</v>
      </c>
    </row>
    <row r="78" spans="1:12" s="29" customFormat="1" ht="67.5" customHeight="1">
      <c r="A78" s="30" t="s">
        <v>79</v>
      </c>
      <c r="B78" s="26" t="s">
        <v>16</v>
      </c>
      <c r="C78" s="46" t="s">
        <v>0</v>
      </c>
      <c r="D78" s="46" t="s">
        <v>78</v>
      </c>
      <c r="E78" s="46" t="s">
        <v>80</v>
      </c>
      <c r="F78" s="47" t="s">
        <v>23</v>
      </c>
      <c r="G78" s="27" t="s">
        <v>23</v>
      </c>
      <c r="H78" s="45">
        <f>H79+H89</f>
        <v>117500</v>
      </c>
      <c r="K78" s="45">
        <f>K79+K89</f>
        <v>122700</v>
      </c>
      <c r="L78" s="45">
        <f>L79+L89</f>
        <v>127000</v>
      </c>
    </row>
    <row r="79" spans="1:12" s="29" customFormat="1" ht="101.25" customHeight="1">
      <c r="A79" s="48" t="s">
        <v>20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22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24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25</v>
      </c>
      <c r="G80" s="33" t="s">
        <v>23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194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23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27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28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29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33" t="s">
        <v>30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81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26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33</v>
      </c>
      <c r="B85" s="32" t="s">
        <v>16</v>
      </c>
      <c r="C85" s="49" t="s">
        <v>0</v>
      </c>
      <c r="D85" s="49" t="s">
        <v>78</v>
      </c>
      <c r="E85" s="50" t="s">
        <v>80</v>
      </c>
      <c r="F85" s="51" t="s">
        <v>34</v>
      </c>
      <c r="G85" s="55">
        <v>213</v>
      </c>
      <c r="H85" s="53" t="s">
        <v>141</v>
      </c>
      <c r="K85" s="53" t="s">
        <v>141</v>
      </c>
      <c r="L85" s="53" t="s">
        <v>141</v>
      </c>
    </row>
    <row r="86" spans="1:12" s="29" customFormat="1" ht="31.5" customHeight="1" hidden="1">
      <c r="A86" s="38" t="s">
        <v>82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33" t="s">
        <v>46</v>
      </c>
      <c r="H86" s="54"/>
      <c r="K86" s="54"/>
      <c r="L86" s="54"/>
    </row>
    <row r="87" spans="1:12" s="29" customFormat="1" ht="14.25" customHeight="1" hidden="1">
      <c r="A87" s="31" t="s">
        <v>54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85</v>
      </c>
      <c r="B88" s="32" t="s">
        <v>16</v>
      </c>
      <c r="C88" s="49" t="s">
        <v>0</v>
      </c>
      <c r="D88" s="49" t="s">
        <v>78</v>
      </c>
      <c r="E88" s="50" t="s">
        <v>83</v>
      </c>
      <c r="F88" s="51" t="s">
        <v>84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173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28</v>
      </c>
      <c r="G89" s="33" t="s">
        <v>23</v>
      </c>
      <c r="H89" s="54">
        <f>H90</f>
        <v>41700</v>
      </c>
      <c r="K89" s="54">
        <f>K90</f>
        <v>46900</v>
      </c>
      <c r="L89" s="54">
        <f>L90</f>
        <v>51200</v>
      </c>
    </row>
    <row r="90" spans="1:12" s="29" customFormat="1" ht="42" customHeight="1">
      <c r="A90" s="52" t="s">
        <v>37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38</v>
      </c>
      <c r="G90" s="33" t="s">
        <v>23</v>
      </c>
      <c r="H90" s="54">
        <f>H91</f>
        <v>41700</v>
      </c>
      <c r="K90" s="54">
        <f>K91</f>
        <v>46900</v>
      </c>
      <c r="L90" s="54">
        <f>L91</f>
        <v>51200</v>
      </c>
    </row>
    <row r="91" spans="1:12" s="29" customFormat="1" ht="41.25" customHeight="1">
      <c r="A91" s="31" t="s">
        <v>171</v>
      </c>
      <c r="B91" s="32" t="s">
        <v>16</v>
      </c>
      <c r="C91" s="49" t="s">
        <v>0</v>
      </c>
      <c r="D91" s="49" t="s">
        <v>78</v>
      </c>
      <c r="E91" s="50" t="s">
        <v>80</v>
      </c>
      <c r="F91" s="51" t="s">
        <v>40</v>
      </c>
      <c r="G91" s="33" t="s">
        <v>23</v>
      </c>
      <c r="H91" s="54">
        <f>H93</f>
        <v>41700</v>
      </c>
      <c r="K91" s="54">
        <f>K93</f>
        <v>46900</v>
      </c>
      <c r="L91" s="54">
        <f>L93</f>
        <v>51200</v>
      </c>
    </row>
    <row r="92" spans="1:12" s="34" customFormat="1" ht="22.5" customHeight="1">
      <c r="A92" s="41" t="s">
        <v>54</v>
      </c>
      <c r="B92" s="26" t="s">
        <v>16</v>
      </c>
      <c r="C92" s="46" t="s">
        <v>0</v>
      </c>
      <c r="D92" s="46" t="s">
        <v>78</v>
      </c>
      <c r="E92" s="78" t="s">
        <v>80</v>
      </c>
      <c r="F92" s="47" t="s">
        <v>40</v>
      </c>
      <c r="G92" s="79">
        <v>300</v>
      </c>
      <c r="H92" s="57">
        <f>H93</f>
        <v>41700</v>
      </c>
      <c r="K92" s="57">
        <f>K93</f>
        <v>46900</v>
      </c>
      <c r="L92" s="57">
        <f>L93</f>
        <v>51200</v>
      </c>
    </row>
    <row r="93" spans="1:12" s="29" customFormat="1" ht="22.5" customHeight="1">
      <c r="A93" s="38" t="s">
        <v>58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340</v>
      </c>
      <c r="H93" s="54">
        <f>H94</f>
        <v>41700</v>
      </c>
      <c r="K93" s="54">
        <f>K94</f>
        <v>46900</v>
      </c>
      <c r="L93" s="54">
        <f>L94</f>
        <v>51200</v>
      </c>
    </row>
    <row r="94" spans="1:12" s="29" customFormat="1" ht="28.5" customHeight="1">
      <c r="A94" s="31" t="s">
        <v>169</v>
      </c>
      <c r="B94" s="32" t="s">
        <v>16</v>
      </c>
      <c r="C94" s="49" t="s">
        <v>0</v>
      </c>
      <c r="D94" s="49" t="s">
        <v>78</v>
      </c>
      <c r="E94" s="50" t="s">
        <v>80</v>
      </c>
      <c r="F94" s="51" t="s">
        <v>40</v>
      </c>
      <c r="G94" s="55">
        <v>346</v>
      </c>
      <c r="H94" s="54">
        <v>41700</v>
      </c>
      <c r="K94" s="54">
        <v>46900</v>
      </c>
      <c r="L94" s="54">
        <v>51200</v>
      </c>
    </row>
    <row r="95" spans="1:12" s="29" customFormat="1" ht="51" customHeight="1">
      <c r="A95" s="30" t="s">
        <v>86</v>
      </c>
      <c r="B95" s="26" t="s">
        <v>16</v>
      </c>
      <c r="C95" s="27" t="s">
        <v>78</v>
      </c>
      <c r="D95" s="27" t="s">
        <v>87</v>
      </c>
      <c r="E95" s="27"/>
      <c r="F95" s="27" t="s">
        <v>4</v>
      </c>
      <c r="G95" s="27" t="s">
        <v>4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88</v>
      </c>
      <c r="B96" s="26" t="s">
        <v>16</v>
      </c>
      <c r="C96" s="46" t="s">
        <v>78</v>
      </c>
      <c r="D96" s="46" t="s">
        <v>89</v>
      </c>
      <c r="E96" s="27"/>
      <c r="F96" s="47" t="s">
        <v>4</v>
      </c>
      <c r="G96" s="27" t="s">
        <v>4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185</v>
      </c>
      <c r="B97" s="26" t="s">
        <v>16</v>
      </c>
      <c r="C97" s="27" t="s">
        <v>78</v>
      </c>
      <c r="D97" s="27" t="s">
        <v>89</v>
      </c>
      <c r="E97" s="27" t="s">
        <v>188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19</v>
      </c>
      <c r="B98" s="26" t="s">
        <v>16</v>
      </c>
      <c r="C98" s="27" t="s">
        <v>78</v>
      </c>
      <c r="D98" s="27" t="s">
        <v>89</v>
      </c>
      <c r="E98" s="27" t="s">
        <v>18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90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23</v>
      </c>
      <c r="G99" s="33" t="s">
        <v>23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36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28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37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38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171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33" t="s">
        <v>23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27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41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49</v>
      </c>
      <c r="B105" s="32" t="s">
        <v>16</v>
      </c>
      <c r="C105" s="49" t="s">
        <v>78</v>
      </c>
      <c r="D105" s="49" t="s">
        <v>89</v>
      </c>
      <c r="E105" s="33" t="s">
        <v>91</v>
      </c>
      <c r="F105" s="51" t="s">
        <v>40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92</v>
      </c>
      <c r="B106" s="26" t="s">
        <v>16</v>
      </c>
      <c r="C106" s="27" t="s">
        <v>78</v>
      </c>
      <c r="D106" s="27" t="s">
        <v>93</v>
      </c>
      <c r="E106" s="27"/>
      <c r="F106" s="27" t="s">
        <v>4</v>
      </c>
      <c r="G106" s="27" t="s">
        <v>4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185</v>
      </c>
      <c r="B107" s="26" t="s">
        <v>16</v>
      </c>
      <c r="C107" s="27" t="s">
        <v>78</v>
      </c>
      <c r="D107" s="27" t="s">
        <v>93</v>
      </c>
      <c r="E107" s="27" t="s">
        <v>188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19</v>
      </c>
      <c r="B108" s="26" t="s">
        <v>16</v>
      </c>
      <c r="C108" s="27" t="s">
        <v>78</v>
      </c>
      <c r="D108" s="27" t="s">
        <v>93</v>
      </c>
      <c r="E108" s="27" t="s">
        <v>18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94</v>
      </c>
      <c r="B109" s="32" t="s">
        <v>16</v>
      </c>
      <c r="C109" s="33" t="s">
        <v>78</v>
      </c>
      <c r="D109" s="33" t="s">
        <v>93</v>
      </c>
      <c r="E109" s="33" t="s">
        <v>95</v>
      </c>
      <c r="F109" s="33" t="s">
        <v>23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172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28</v>
      </c>
      <c r="G110" s="33" t="s">
        <v>23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37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38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39</v>
      </c>
      <c r="B112" s="32" t="s">
        <v>16</v>
      </c>
      <c r="C112" s="49" t="s">
        <v>78</v>
      </c>
      <c r="D112" s="49" t="s">
        <v>93</v>
      </c>
      <c r="E112" s="33" t="s">
        <v>95</v>
      </c>
      <c r="F112" s="51" t="s">
        <v>40</v>
      </c>
      <c r="G112" s="33" t="s">
        <v>23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27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28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42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51</v>
      </c>
      <c r="B115" s="32" t="s">
        <v>16</v>
      </c>
      <c r="C115" s="33" t="s">
        <v>78</v>
      </c>
      <c r="D115" s="33" t="s">
        <v>93</v>
      </c>
      <c r="E115" s="33" t="s">
        <v>95</v>
      </c>
      <c r="F115" s="51" t="s">
        <v>40</v>
      </c>
      <c r="G115" s="33" t="s">
        <v>52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195</v>
      </c>
      <c r="B116" s="26" t="s">
        <v>16</v>
      </c>
      <c r="C116" s="27" t="s">
        <v>78</v>
      </c>
      <c r="D116" s="27" t="s">
        <v>96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205</v>
      </c>
      <c r="B117" s="26" t="s">
        <v>16</v>
      </c>
      <c r="C117" s="27" t="s">
        <v>78</v>
      </c>
      <c r="D117" s="27" t="s">
        <v>96</v>
      </c>
      <c r="E117" s="27" t="s">
        <v>14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19</v>
      </c>
      <c r="B118" s="26" t="s">
        <v>16</v>
      </c>
      <c r="C118" s="27" t="s">
        <v>78</v>
      </c>
      <c r="D118" s="27" t="s">
        <v>96</v>
      </c>
      <c r="E118" s="27" t="s">
        <v>203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208</v>
      </c>
      <c r="B119" s="26" t="s">
        <v>16</v>
      </c>
      <c r="C119" s="27" t="s">
        <v>78</v>
      </c>
      <c r="D119" s="27" t="s">
        <v>96</v>
      </c>
      <c r="E119" s="27" t="s">
        <v>207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209</v>
      </c>
      <c r="B120" s="26" t="s">
        <v>16</v>
      </c>
      <c r="C120" s="27" t="s">
        <v>78</v>
      </c>
      <c r="D120" s="27" t="s">
        <v>96</v>
      </c>
      <c r="E120" s="27" t="s">
        <v>204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36</v>
      </c>
      <c r="B121" s="32" t="s">
        <v>16</v>
      </c>
      <c r="C121" s="33" t="s">
        <v>78</v>
      </c>
      <c r="D121" s="33" t="s">
        <v>96</v>
      </c>
      <c r="E121" s="33" t="s">
        <v>204</v>
      </c>
      <c r="F121" s="33" t="s">
        <v>28</v>
      </c>
      <c r="G121" s="33" t="s">
        <v>23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171</v>
      </c>
      <c r="B122" s="32" t="s">
        <v>16</v>
      </c>
      <c r="C122" s="33" t="s">
        <v>78</v>
      </c>
      <c r="D122" s="33" t="s">
        <v>96</v>
      </c>
      <c r="E122" s="33" t="s">
        <v>204</v>
      </c>
      <c r="F122" s="33" t="s">
        <v>38</v>
      </c>
      <c r="G122" s="33" t="s">
        <v>23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39</v>
      </c>
      <c r="B123" s="32" t="s">
        <v>16</v>
      </c>
      <c r="C123" s="33" t="s">
        <v>78</v>
      </c>
      <c r="D123" s="33" t="s">
        <v>96</v>
      </c>
      <c r="E123" s="33" t="s">
        <v>204</v>
      </c>
      <c r="F123" s="33" t="s">
        <v>40</v>
      </c>
      <c r="G123" s="33" t="s">
        <v>23</v>
      </c>
      <c r="H123" s="58">
        <v>5000</v>
      </c>
      <c r="K123" s="58">
        <v>5000</v>
      </c>
      <c r="L123" s="58">
        <v>5000</v>
      </c>
    </row>
    <row r="124" spans="1:12" s="29" customFormat="1" ht="30.75" customHeight="1">
      <c r="A124" s="31" t="s">
        <v>169</v>
      </c>
      <c r="B124" s="32" t="s">
        <v>16</v>
      </c>
      <c r="C124" s="33" t="s">
        <v>78</v>
      </c>
      <c r="D124" s="33" t="s">
        <v>96</v>
      </c>
      <c r="E124" s="33" t="s">
        <v>204</v>
      </c>
      <c r="F124" s="33" t="s">
        <v>40</v>
      </c>
      <c r="G124" s="33" t="s">
        <v>59</v>
      </c>
      <c r="H124" s="58">
        <v>5000</v>
      </c>
      <c r="K124" s="58">
        <v>5000</v>
      </c>
      <c r="L124" s="58">
        <v>5000</v>
      </c>
    </row>
    <row r="125" spans="1:12" s="34" customFormat="1" ht="34.5" customHeight="1" hidden="1">
      <c r="A125" s="30" t="s">
        <v>200</v>
      </c>
      <c r="B125" s="26" t="s">
        <v>16</v>
      </c>
      <c r="C125" s="27" t="s">
        <v>17</v>
      </c>
      <c r="D125" s="27" t="s">
        <v>89</v>
      </c>
      <c r="E125" s="27"/>
      <c r="F125" s="27"/>
      <c r="G125" s="27"/>
      <c r="H125" s="88">
        <f aca="true" t="shared" si="5" ref="H125:H131">H126</f>
        <v>0</v>
      </c>
      <c r="K125" s="56">
        <v>0</v>
      </c>
      <c r="L125" s="56">
        <v>0</v>
      </c>
    </row>
    <row r="126" spans="1:12" s="29" customFormat="1" ht="34.5" customHeight="1" hidden="1">
      <c r="A126" s="31" t="s">
        <v>185</v>
      </c>
      <c r="B126" s="32" t="s">
        <v>16</v>
      </c>
      <c r="C126" s="33" t="s">
        <v>17</v>
      </c>
      <c r="D126" s="33" t="s">
        <v>89</v>
      </c>
      <c r="E126" s="33" t="s">
        <v>201</v>
      </c>
      <c r="F126" s="33"/>
      <c r="G126" s="33"/>
      <c r="H126" s="87">
        <f t="shared" si="5"/>
        <v>0</v>
      </c>
      <c r="K126" s="58">
        <v>0</v>
      </c>
      <c r="L126" s="58">
        <v>0</v>
      </c>
    </row>
    <row r="127" spans="1:12" s="29" customFormat="1" ht="34.5" customHeight="1" hidden="1">
      <c r="A127" s="31" t="s">
        <v>19</v>
      </c>
      <c r="B127" s="32" t="s">
        <v>16</v>
      </c>
      <c r="C127" s="33" t="s">
        <v>17</v>
      </c>
      <c r="D127" s="33" t="s">
        <v>89</v>
      </c>
      <c r="E127" s="33" t="s">
        <v>18</v>
      </c>
      <c r="F127" s="33"/>
      <c r="G127" s="33"/>
      <c r="H127" s="87">
        <f t="shared" si="5"/>
        <v>0</v>
      </c>
      <c r="K127" s="58">
        <v>0</v>
      </c>
      <c r="L127" s="58">
        <v>0</v>
      </c>
    </row>
    <row r="128" spans="1:12" s="29" customFormat="1" ht="34.5" customHeight="1" hidden="1">
      <c r="A128" s="31" t="s">
        <v>202</v>
      </c>
      <c r="B128" s="32" t="s">
        <v>16</v>
      </c>
      <c r="C128" s="33" t="s">
        <v>17</v>
      </c>
      <c r="D128" s="33" t="s">
        <v>89</v>
      </c>
      <c r="E128" s="33" t="s">
        <v>206</v>
      </c>
      <c r="F128" s="33"/>
      <c r="G128" s="33"/>
      <c r="H128" s="87">
        <f t="shared" si="5"/>
        <v>0</v>
      </c>
      <c r="K128" s="58">
        <v>0</v>
      </c>
      <c r="L128" s="58">
        <v>0</v>
      </c>
    </row>
    <row r="129" spans="1:12" s="29" customFormat="1" ht="34.5" customHeight="1" hidden="1">
      <c r="A129" s="31" t="s">
        <v>36</v>
      </c>
      <c r="B129" s="32" t="s">
        <v>16</v>
      </c>
      <c r="C129" s="33" t="s">
        <v>17</v>
      </c>
      <c r="D129" s="33" t="s">
        <v>89</v>
      </c>
      <c r="E129" s="33" t="s">
        <v>206</v>
      </c>
      <c r="F129" s="33" t="s">
        <v>28</v>
      </c>
      <c r="G129" s="33" t="s">
        <v>23</v>
      </c>
      <c r="H129" s="87">
        <f t="shared" si="5"/>
        <v>0</v>
      </c>
      <c r="K129" s="58">
        <v>0</v>
      </c>
      <c r="L129" s="58">
        <v>0</v>
      </c>
    </row>
    <row r="130" spans="1:12" s="29" customFormat="1" ht="34.5" customHeight="1" hidden="1">
      <c r="A130" s="31" t="s">
        <v>37</v>
      </c>
      <c r="B130" s="32" t="s">
        <v>16</v>
      </c>
      <c r="C130" s="33" t="s">
        <v>17</v>
      </c>
      <c r="D130" s="33" t="s">
        <v>89</v>
      </c>
      <c r="E130" s="33" t="s">
        <v>206</v>
      </c>
      <c r="F130" s="33" t="s">
        <v>38</v>
      </c>
      <c r="G130" s="33" t="s">
        <v>23</v>
      </c>
      <c r="H130" s="87">
        <f t="shared" si="5"/>
        <v>0</v>
      </c>
      <c r="K130" s="58">
        <v>0</v>
      </c>
      <c r="L130" s="58">
        <v>0</v>
      </c>
    </row>
    <row r="131" spans="1:12" s="29" customFormat="1" ht="34.5" customHeight="1" hidden="1">
      <c r="A131" s="31" t="s">
        <v>39</v>
      </c>
      <c r="B131" s="32" t="s">
        <v>16</v>
      </c>
      <c r="C131" s="33" t="s">
        <v>17</v>
      </c>
      <c r="D131" s="33" t="s">
        <v>89</v>
      </c>
      <c r="E131" s="33" t="s">
        <v>206</v>
      </c>
      <c r="F131" s="33" t="s">
        <v>40</v>
      </c>
      <c r="G131" s="33" t="s">
        <v>23</v>
      </c>
      <c r="H131" s="87">
        <f t="shared" si="5"/>
        <v>0</v>
      </c>
      <c r="K131" s="58">
        <v>0</v>
      </c>
      <c r="L131" s="58">
        <v>0</v>
      </c>
    </row>
    <row r="132" spans="1:12" s="29" customFormat="1" ht="34.5" customHeight="1" hidden="1">
      <c r="A132" s="31" t="s">
        <v>27</v>
      </c>
      <c r="B132" s="32" t="s">
        <v>16</v>
      </c>
      <c r="C132" s="33" t="s">
        <v>17</v>
      </c>
      <c r="D132" s="33" t="s">
        <v>89</v>
      </c>
      <c r="E132" s="33" t="s">
        <v>206</v>
      </c>
      <c r="F132" s="33" t="s">
        <v>40</v>
      </c>
      <c r="G132" s="33" t="s">
        <v>28</v>
      </c>
      <c r="H132" s="87">
        <f>H133</f>
        <v>0</v>
      </c>
      <c r="K132" s="58">
        <v>0</v>
      </c>
      <c r="L132" s="58">
        <v>0</v>
      </c>
    </row>
    <row r="133" spans="1:12" s="29" customFormat="1" ht="34.5" customHeight="1" hidden="1">
      <c r="A133" s="31" t="s">
        <v>41</v>
      </c>
      <c r="B133" s="32" t="s">
        <v>16</v>
      </c>
      <c r="C133" s="33" t="s">
        <v>17</v>
      </c>
      <c r="D133" s="33" t="s">
        <v>89</v>
      </c>
      <c r="E133" s="33" t="s">
        <v>206</v>
      </c>
      <c r="F133" s="33" t="s">
        <v>40</v>
      </c>
      <c r="G133" s="33" t="s">
        <v>42</v>
      </c>
      <c r="H133" s="87">
        <f>H134+H135</f>
        <v>0</v>
      </c>
      <c r="K133" s="58">
        <v>0</v>
      </c>
      <c r="L133" s="58">
        <v>0</v>
      </c>
    </row>
    <row r="134" spans="1:12" s="29" customFormat="1" ht="34.5" customHeight="1" hidden="1">
      <c r="A134" s="31" t="s">
        <v>49</v>
      </c>
      <c r="B134" s="32" t="s">
        <v>16</v>
      </c>
      <c r="C134" s="33" t="s">
        <v>17</v>
      </c>
      <c r="D134" s="33" t="s">
        <v>89</v>
      </c>
      <c r="E134" s="33" t="s">
        <v>206</v>
      </c>
      <c r="F134" s="33" t="s">
        <v>40</v>
      </c>
      <c r="G134" s="33" t="s">
        <v>50</v>
      </c>
      <c r="H134" s="87">
        <v>0</v>
      </c>
      <c r="K134" s="58">
        <v>0</v>
      </c>
      <c r="L134" s="58">
        <v>0</v>
      </c>
    </row>
    <row r="135" spans="1:12" s="29" customFormat="1" ht="34.5" customHeight="1" hidden="1">
      <c r="A135" s="31" t="s">
        <v>174</v>
      </c>
      <c r="B135" s="32" t="s">
        <v>16</v>
      </c>
      <c r="C135" s="33" t="s">
        <v>17</v>
      </c>
      <c r="D135" s="33" t="s">
        <v>89</v>
      </c>
      <c r="E135" s="33" t="s">
        <v>206</v>
      </c>
      <c r="F135" s="33" t="s">
        <v>40</v>
      </c>
      <c r="G135" s="33" t="s">
        <v>52</v>
      </c>
      <c r="H135" s="58">
        <v>0</v>
      </c>
      <c r="K135" s="58">
        <v>0</v>
      </c>
      <c r="L135" s="58">
        <v>0</v>
      </c>
    </row>
    <row r="136" spans="1:12" s="34" customFormat="1" ht="34.5" customHeight="1">
      <c r="A136" s="30" t="s">
        <v>200</v>
      </c>
      <c r="B136" s="26" t="s">
        <v>16</v>
      </c>
      <c r="C136" s="27" t="s">
        <v>17</v>
      </c>
      <c r="D136" s="27" t="s">
        <v>89</v>
      </c>
      <c r="E136" s="27"/>
      <c r="F136" s="27"/>
      <c r="G136" s="27"/>
      <c r="H136" s="88">
        <f aca="true" t="shared" si="6" ref="H136:H143">H137</f>
        <v>2110501.0300000003</v>
      </c>
      <c r="K136" s="56">
        <v>0</v>
      </c>
      <c r="L136" s="56">
        <v>0</v>
      </c>
    </row>
    <row r="137" spans="1:12" s="29" customFormat="1" ht="34.5" customHeight="1">
      <c r="A137" s="31" t="s">
        <v>185</v>
      </c>
      <c r="B137" s="32" t="s">
        <v>16</v>
      </c>
      <c r="C137" s="33" t="s">
        <v>17</v>
      </c>
      <c r="D137" s="33" t="s">
        <v>89</v>
      </c>
      <c r="E137" s="33" t="s">
        <v>201</v>
      </c>
      <c r="F137" s="33"/>
      <c r="G137" s="33"/>
      <c r="H137" s="87">
        <f t="shared" si="6"/>
        <v>2110501.0300000003</v>
      </c>
      <c r="K137" s="58">
        <v>0</v>
      </c>
      <c r="L137" s="58">
        <v>0</v>
      </c>
    </row>
    <row r="138" spans="1:12" s="29" customFormat="1" ht="34.5" customHeight="1">
      <c r="A138" s="31" t="s">
        <v>19</v>
      </c>
      <c r="B138" s="32" t="s">
        <v>16</v>
      </c>
      <c r="C138" s="33" t="s">
        <v>17</v>
      </c>
      <c r="D138" s="33" t="s">
        <v>89</v>
      </c>
      <c r="E138" s="33" t="s">
        <v>18</v>
      </c>
      <c r="F138" s="33"/>
      <c r="G138" s="33"/>
      <c r="H138" s="87">
        <f t="shared" si="6"/>
        <v>2110501.0300000003</v>
      </c>
      <c r="K138" s="58">
        <v>0</v>
      </c>
      <c r="L138" s="58">
        <v>0</v>
      </c>
    </row>
    <row r="139" spans="1:12" s="29" customFormat="1" ht="34.5" customHeight="1">
      <c r="A139" s="31" t="s">
        <v>202</v>
      </c>
      <c r="B139" s="32" t="s">
        <v>16</v>
      </c>
      <c r="C139" s="33" t="s">
        <v>17</v>
      </c>
      <c r="D139" s="33" t="s">
        <v>89</v>
      </c>
      <c r="E139" s="33" t="s">
        <v>206</v>
      </c>
      <c r="F139" s="33"/>
      <c r="G139" s="33"/>
      <c r="H139" s="87">
        <f t="shared" si="6"/>
        <v>2110501.0300000003</v>
      </c>
      <c r="K139" s="58">
        <v>0</v>
      </c>
      <c r="L139" s="58">
        <v>0</v>
      </c>
    </row>
    <row r="140" spans="1:12" s="29" customFormat="1" ht="34.5" customHeight="1">
      <c r="A140" s="31" t="s">
        <v>36</v>
      </c>
      <c r="B140" s="32" t="s">
        <v>16</v>
      </c>
      <c r="C140" s="33" t="s">
        <v>17</v>
      </c>
      <c r="D140" s="33" t="s">
        <v>89</v>
      </c>
      <c r="E140" s="33" t="s">
        <v>206</v>
      </c>
      <c r="F140" s="33" t="s">
        <v>28</v>
      </c>
      <c r="G140" s="33" t="s">
        <v>23</v>
      </c>
      <c r="H140" s="87">
        <f t="shared" si="6"/>
        <v>2110501.0300000003</v>
      </c>
      <c r="K140" s="58">
        <v>0</v>
      </c>
      <c r="L140" s="58">
        <v>0</v>
      </c>
    </row>
    <row r="141" spans="1:12" s="29" customFormat="1" ht="34.5" customHeight="1">
      <c r="A141" s="31" t="s">
        <v>37</v>
      </c>
      <c r="B141" s="32" t="s">
        <v>16</v>
      </c>
      <c r="C141" s="33" t="s">
        <v>17</v>
      </c>
      <c r="D141" s="33" t="s">
        <v>89</v>
      </c>
      <c r="E141" s="33" t="s">
        <v>206</v>
      </c>
      <c r="F141" s="33" t="s">
        <v>38</v>
      </c>
      <c r="G141" s="33" t="s">
        <v>23</v>
      </c>
      <c r="H141" s="87">
        <f t="shared" si="6"/>
        <v>2110501.0300000003</v>
      </c>
      <c r="K141" s="58">
        <v>0</v>
      </c>
      <c r="L141" s="58">
        <v>0</v>
      </c>
    </row>
    <row r="142" spans="1:12" s="29" customFormat="1" ht="34.5" customHeight="1">
      <c r="A142" s="31" t="s">
        <v>39</v>
      </c>
      <c r="B142" s="32" t="s">
        <v>16</v>
      </c>
      <c r="C142" s="33" t="s">
        <v>17</v>
      </c>
      <c r="D142" s="33" t="s">
        <v>89</v>
      </c>
      <c r="E142" s="33" t="s">
        <v>206</v>
      </c>
      <c r="F142" s="33" t="s">
        <v>40</v>
      </c>
      <c r="G142" s="33" t="s">
        <v>23</v>
      </c>
      <c r="H142" s="87">
        <f t="shared" si="6"/>
        <v>2110501.0300000003</v>
      </c>
      <c r="K142" s="58">
        <v>0</v>
      </c>
      <c r="L142" s="58">
        <v>0</v>
      </c>
    </row>
    <row r="143" spans="1:12" s="29" customFormat="1" ht="34.5" customHeight="1">
      <c r="A143" s="31" t="s">
        <v>27</v>
      </c>
      <c r="B143" s="32" t="s">
        <v>16</v>
      </c>
      <c r="C143" s="33" t="s">
        <v>17</v>
      </c>
      <c r="D143" s="33" t="s">
        <v>89</v>
      </c>
      <c r="E143" s="33" t="s">
        <v>206</v>
      </c>
      <c r="F143" s="33" t="s">
        <v>40</v>
      </c>
      <c r="G143" s="33" t="s">
        <v>28</v>
      </c>
      <c r="H143" s="87">
        <f t="shared" si="6"/>
        <v>2110501.0300000003</v>
      </c>
      <c r="K143" s="58">
        <v>0</v>
      </c>
      <c r="L143" s="58">
        <v>0</v>
      </c>
    </row>
    <row r="144" spans="1:12" s="29" customFormat="1" ht="34.5" customHeight="1">
      <c r="A144" s="31" t="s">
        <v>41</v>
      </c>
      <c r="B144" s="32" t="s">
        <v>16</v>
      </c>
      <c r="C144" s="33" t="s">
        <v>17</v>
      </c>
      <c r="D144" s="33" t="s">
        <v>89</v>
      </c>
      <c r="E144" s="33" t="s">
        <v>206</v>
      </c>
      <c r="F144" s="33" t="s">
        <v>40</v>
      </c>
      <c r="G144" s="33" t="s">
        <v>42</v>
      </c>
      <c r="H144" s="87">
        <f>H145+H146</f>
        <v>2110501.0300000003</v>
      </c>
      <c r="K144" s="58">
        <v>0</v>
      </c>
      <c r="L144" s="58">
        <v>0</v>
      </c>
    </row>
    <row r="145" spans="1:12" s="29" customFormat="1" ht="34.5" customHeight="1">
      <c r="A145" s="31" t="s">
        <v>49</v>
      </c>
      <c r="B145" s="32" t="s">
        <v>16</v>
      </c>
      <c r="C145" s="33" t="s">
        <v>17</v>
      </c>
      <c r="D145" s="33" t="s">
        <v>89</v>
      </c>
      <c r="E145" s="33" t="s">
        <v>206</v>
      </c>
      <c r="F145" s="33" t="s">
        <v>40</v>
      </c>
      <c r="G145" s="33" t="s">
        <v>50</v>
      </c>
      <c r="H145" s="87">
        <v>2010501.03</v>
      </c>
      <c r="K145" s="58">
        <v>0</v>
      </c>
      <c r="L145" s="58">
        <v>0</v>
      </c>
    </row>
    <row r="146" spans="1:12" s="29" customFormat="1" ht="34.5" customHeight="1">
      <c r="A146" s="31" t="s">
        <v>174</v>
      </c>
      <c r="B146" s="32" t="s">
        <v>16</v>
      </c>
      <c r="C146" s="33" t="s">
        <v>17</v>
      </c>
      <c r="D146" s="33" t="s">
        <v>89</v>
      </c>
      <c r="E146" s="33" t="s">
        <v>206</v>
      </c>
      <c r="F146" s="33" t="s">
        <v>40</v>
      </c>
      <c r="G146" s="33" t="s">
        <v>52</v>
      </c>
      <c r="H146" s="58">
        <v>100000</v>
      </c>
      <c r="K146" s="58">
        <v>0</v>
      </c>
      <c r="L146" s="58">
        <v>0</v>
      </c>
    </row>
    <row r="147" spans="1:12" s="34" customFormat="1" ht="34.5" customHeight="1">
      <c r="A147" s="30" t="s">
        <v>156</v>
      </c>
      <c r="B147" s="26" t="s">
        <v>16</v>
      </c>
      <c r="C147" s="27" t="s">
        <v>98</v>
      </c>
      <c r="D147" s="27" t="s">
        <v>0</v>
      </c>
      <c r="E147" s="27"/>
      <c r="F147" s="27"/>
      <c r="G147" s="27"/>
      <c r="H147" s="56">
        <f aca="true" t="shared" si="7" ref="H147:H152">H148</f>
        <v>10000</v>
      </c>
      <c r="K147" s="56">
        <f aca="true" t="shared" si="8" ref="K147:L149">K148</f>
        <v>9000</v>
      </c>
      <c r="L147" s="56">
        <f t="shared" si="8"/>
        <v>9000</v>
      </c>
    </row>
    <row r="148" spans="1:12" s="34" customFormat="1" ht="37.5" customHeight="1">
      <c r="A148" s="42" t="s">
        <v>187</v>
      </c>
      <c r="B148" s="26" t="s">
        <v>16</v>
      </c>
      <c r="C148" s="27" t="s">
        <v>98</v>
      </c>
      <c r="D148" s="27" t="s">
        <v>0</v>
      </c>
      <c r="E148" s="27" t="s">
        <v>190</v>
      </c>
      <c r="F148" s="27"/>
      <c r="G148" s="27"/>
      <c r="H148" s="28">
        <f t="shared" si="7"/>
        <v>10000</v>
      </c>
      <c r="K148" s="28">
        <f t="shared" si="8"/>
        <v>9000</v>
      </c>
      <c r="L148" s="28">
        <f t="shared" si="8"/>
        <v>9000</v>
      </c>
    </row>
    <row r="149" spans="1:12" s="29" customFormat="1" ht="37.5" customHeight="1">
      <c r="A149" s="43" t="s">
        <v>154</v>
      </c>
      <c r="B149" s="32" t="s">
        <v>16</v>
      </c>
      <c r="C149" s="33" t="s">
        <v>98</v>
      </c>
      <c r="D149" s="33" t="s">
        <v>0</v>
      </c>
      <c r="E149" s="33" t="s">
        <v>186</v>
      </c>
      <c r="F149" s="33"/>
      <c r="G149" s="33"/>
      <c r="H149" s="36">
        <f t="shared" si="7"/>
        <v>10000</v>
      </c>
      <c r="K149" s="36">
        <f t="shared" si="8"/>
        <v>9000</v>
      </c>
      <c r="L149" s="36">
        <f t="shared" si="8"/>
        <v>9000</v>
      </c>
    </row>
    <row r="150" spans="1:12" s="29" customFormat="1" ht="34.5" customHeight="1">
      <c r="A150" s="31" t="s">
        <v>97</v>
      </c>
      <c r="B150" s="32" t="s">
        <v>16</v>
      </c>
      <c r="C150" s="33" t="s">
        <v>98</v>
      </c>
      <c r="D150" s="33" t="s">
        <v>0</v>
      </c>
      <c r="E150" s="33" t="s">
        <v>99</v>
      </c>
      <c r="F150" s="33" t="s">
        <v>4</v>
      </c>
      <c r="G150" s="33" t="s">
        <v>4</v>
      </c>
      <c r="H150" s="54">
        <f t="shared" si="7"/>
        <v>10000</v>
      </c>
      <c r="K150" s="54">
        <f aca="true" t="shared" si="9" ref="K150:L152">K151</f>
        <v>9000</v>
      </c>
      <c r="L150" s="54">
        <f t="shared" si="9"/>
        <v>9000</v>
      </c>
    </row>
    <row r="151" spans="1:12" s="29" customFormat="1" ht="39.75" customHeight="1">
      <c r="A151" s="31" t="s">
        <v>36</v>
      </c>
      <c r="B151" s="32" t="s">
        <v>16</v>
      </c>
      <c r="C151" s="33" t="s">
        <v>98</v>
      </c>
      <c r="D151" s="33" t="s">
        <v>0</v>
      </c>
      <c r="E151" s="33" t="s">
        <v>99</v>
      </c>
      <c r="F151" s="33" t="s">
        <v>28</v>
      </c>
      <c r="G151" s="33" t="s">
        <v>23</v>
      </c>
      <c r="H151" s="54">
        <f t="shared" si="7"/>
        <v>10000</v>
      </c>
      <c r="K151" s="54">
        <f t="shared" si="9"/>
        <v>9000</v>
      </c>
      <c r="L151" s="54">
        <f t="shared" si="9"/>
        <v>9000</v>
      </c>
    </row>
    <row r="152" spans="1:12" s="29" customFormat="1" ht="49.5" customHeight="1">
      <c r="A152" s="52" t="s">
        <v>37</v>
      </c>
      <c r="B152" s="32" t="s">
        <v>16</v>
      </c>
      <c r="C152" s="33" t="s">
        <v>98</v>
      </c>
      <c r="D152" s="33" t="s">
        <v>0</v>
      </c>
      <c r="E152" s="33" t="s">
        <v>99</v>
      </c>
      <c r="F152" s="33" t="s">
        <v>38</v>
      </c>
      <c r="G152" s="33" t="s">
        <v>23</v>
      </c>
      <c r="H152" s="54">
        <f t="shared" si="7"/>
        <v>10000</v>
      </c>
      <c r="K152" s="54">
        <f t="shared" si="9"/>
        <v>9000</v>
      </c>
      <c r="L152" s="54">
        <f t="shared" si="9"/>
        <v>9000</v>
      </c>
    </row>
    <row r="153" spans="1:12" s="29" customFormat="1" ht="50.25" customHeight="1">
      <c r="A153" s="31" t="s">
        <v>171</v>
      </c>
      <c r="B153" s="32" t="s">
        <v>16</v>
      </c>
      <c r="C153" s="33" t="s">
        <v>98</v>
      </c>
      <c r="D153" s="33" t="s">
        <v>0</v>
      </c>
      <c r="E153" s="33" t="s">
        <v>99</v>
      </c>
      <c r="F153" s="33" t="s">
        <v>40</v>
      </c>
      <c r="G153" s="33" t="s">
        <v>23</v>
      </c>
      <c r="H153" s="54">
        <f>H154+H158</f>
        <v>10000</v>
      </c>
      <c r="K153" s="54">
        <f>K154+K158</f>
        <v>9000</v>
      </c>
      <c r="L153" s="54">
        <f>L154+L158</f>
        <v>9000</v>
      </c>
    </row>
    <row r="154" spans="1:12" s="29" customFormat="1" ht="16.5" customHeight="1">
      <c r="A154" s="38" t="s">
        <v>27</v>
      </c>
      <c r="B154" s="32" t="s">
        <v>16</v>
      </c>
      <c r="C154" s="33" t="s">
        <v>98</v>
      </c>
      <c r="D154" s="33" t="s">
        <v>0</v>
      </c>
      <c r="E154" s="33" t="s">
        <v>99</v>
      </c>
      <c r="F154" s="33" t="s">
        <v>40</v>
      </c>
      <c r="G154" s="33" t="s">
        <v>28</v>
      </c>
      <c r="H154" s="36">
        <f>H155</f>
        <v>7000</v>
      </c>
      <c r="K154" s="36">
        <f>K155</f>
        <v>6000</v>
      </c>
      <c r="L154" s="36">
        <f>L155</f>
        <v>6000</v>
      </c>
    </row>
    <row r="155" spans="1:12" s="29" customFormat="1" ht="23.25" customHeight="1">
      <c r="A155" s="31" t="s">
        <v>41</v>
      </c>
      <c r="B155" s="32" t="s">
        <v>16</v>
      </c>
      <c r="C155" s="33" t="s">
        <v>98</v>
      </c>
      <c r="D155" s="33" t="s">
        <v>0</v>
      </c>
      <c r="E155" s="33" t="s">
        <v>99</v>
      </c>
      <c r="F155" s="33" t="s">
        <v>40</v>
      </c>
      <c r="G155" s="55">
        <v>220</v>
      </c>
      <c r="H155" s="36">
        <f>H157+H156</f>
        <v>7000</v>
      </c>
      <c r="K155" s="36">
        <f>K157+K156</f>
        <v>6000</v>
      </c>
      <c r="L155" s="36">
        <f>L157+L156</f>
        <v>6000</v>
      </c>
    </row>
    <row r="156" spans="1:12" s="29" customFormat="1" ht="60.75" customHeight="1">
      <c r="A156" s="31" t="s">
        <v>49</v>
      </c>
      <c r="B156" s="32" t="s">
        <v>16</v>
      </c>
      <c r="C156" s="33" t="s">
        <v>98</v>
      </c>
      <c r="D156" s="33" t="s">
        <v>0</v>
      </c>
      <c r="E156" s="33" t="s">
        <v>99</v>
      </c>
      <c r="F156" s="33" t="s">
        <v>40</v>
      </c>
      <c r="G156" s="55">
        <v>225</v>
      </c>
      <c r="H156" s="36">
        <v>6000</v>
      </c>
      <c r="K156" s="36">
        <v>5000</v>
      </c>
      <c r="L156" s="36">
        <v>5000</v>
      </c>
    </row>
    <row r="157" spans="1:12" s="29" customFormat="1" ht="30" customHeight="1">
      <c r="A157" s="31" t="s">
        <v>174</v>
      </c>
      <c r="B157" s="32" t="s">
        <v>16</v>
      </c>
      <c r="C157" s="33" t="s">
        <v>98</v>
      </c>
      <c r="D157" s="33" t="s">
        <v>0</v>
      </c>
      <c r="E157" s="33" t="s">
        <v>99</v>
      </c>
      <c r="F157" s="33" t="s">
        <v>40</v>
      </c>
      <c r="G157" s="55">
        <v>226</v>
      </c>
      <c r="H157" s="36">
        <v>1000</v>
      </c>
      <c r="K157" s="36">
        <v>1000</v>
      </c>
      <c r="L157" s="36">
        <v>1000</v>
      </c>
    </row>
    <row r="158" spans="1:12" s="29" customFormat="1" ht="16.5" customHeight="1">
      <c r="A158" s="38" t="s">
        <v>54</v>
      </c>
      <c r="B158" s="32" t="s">
        <v>16</v>
      </c>
      <c r="C158" s="33" t="s">
        <v>98</v>
      </c>
      <c r="D158" s="33" t="s">
        <v>0</v>
      </c>
      <c r="E158" s="33" t="s">
        <v>99</v>
      </c>
      <c r="F158" s="33" t="s">
        <v>40</v>
      </c>
      <c r="G158" s="33" t="s">
        <v>55</v>
      </c>
      <c r="H158" s="37">
        <f>H159</f>
        <v>3000</v>
      </c>
      <c r="K158" s="37">
        <f>K159</f>
        <v>3000</v>
      </c>
      <c r="L158" s="37">
        <f>L159</f>
        <v>3000</v>
      </c>
    </row>
    <row r="159" spans="1:12" s="29" customFormat="1" ht="16.5" customHeight="1">
      <c r="A159" s="38" t="s">
        <v>177</v>
      </c>
      <c r="B159" s="32" t="s">
        <v>16</v>
      </c>
      <c r="C159" s="33" t="s">
        <v>98</v>
      </c>
      <c r="D159" s="33" t="s">
        <v>0</v>
      </c>
      <c r="E159" s="33" t="s">
        <v>99</v>
      </c>
      <c r="F159" s="33" t="s">
        <v>40</v>
      </c>
      <c r="G159" s="33" t="s">
        <v>59</v>
      </c>
      <c r="H159" s="37">
        <v>3000</v>
      </c>
      <c r="K159" s="37">
        <v>3000</v>
      </c>
      <c r="L159" s="37">
        <v>3000</v>
      </c>
    </row>
    <row r="160" spans="1:12" s="29" customFormat="1" ht="29.25" customHeight="1">
      <c r="A160" s="30" t="s">
        <v>100</v>
      </c>
      <c r="B160" s="26" t="s">
        <v>16</v>
      </c>
      <c r="C160" s="27" t="s">
        <v>98</v>
      </c>
      <c r="D160" s="27" t="s">
        <v>78</v>
      </c>
      <c r="E160" s="27" t="s">
        <v>4</v>
      </c>
      <c r="F160" s="27" t="s">
        <v>4</v>
      </c>
      <c r="G160" s="27" t="s">
        <v>4</v>
      </c>
      <c r="H160" s="28">
        <f>H162</f>
        <v>720954.38</v>
      </c>
      <c r="K160" s="28">
        <f>K162</f>
        <v>639100</v>
      </c>
      <c r="L160" s="28">
        <f>L162</f>
        <v>534100</v>
      </c>
    </row>
    <row r="161" spans="1:12" s="34" customFormat="1" ht="37.5" customHeight="1">
      <c r="A161" s="42" t="s">
        <v>187</v>
      </c>
      <c r="B161" s="26" t="s">
        <v>16</v>
      </c>
      <c r="C161" s="27" t="s">
        <v>98</v>
      </c>
      <c r="D161" s="27" t="s">
        <v>78</v>
      </c>
      <c r="E161" s="27" t="s">
        <v>190</v>
      </c>
      <c r="F161" s="27"/>
      <c r="G161" s="27"/>
      <c r="H161" s="28">
        <f>H162</f>
        <v>720954.38</v>
      </c>
      <c r="K161" s="28">
        <f>K162</f>
        <v>639100</v>
      </c>
      <c r="L161" s="28">
        <f>L162</f>
        <v>534100</v>
      </c>
    </row>
    <row r="162" spans="1:12" s="29" customFormat="1" ht="37.5" customHeight="1">
      <c r="A162" s="43" t="s">
        <v>154</v>
      </c>
      <c r="B162" s="32" t="s">
        <v>16</v>
      </c>
      <c r="C162" s="33" t="s">
        <v>98</v>
      </c>
      <c r="D162" s="33" t="s">
        <v>78</v>
      </c>
      <c r="E162" s="33" t="s">
        <v>186</v>
      </c>
      <c r="F162" s="33"/>
      <c r="G162" s="33"/>
      <c r="H162" s="36">
        <f>H163+H180+H190</f>
        <v>720954.38</v>
      </c>
      <c r="K162" s="36">
        <f>K163+K180+K190</f>
        <v>639100</v>
      </c>
      <c r="L162" s="36">
        <f>L163+L180+L190</f>
        <v>534100</v>
      </c>
    </row>
    <row r="163" spans="1:12" s="29" customFormat="1" ht="27.75" customHeight="1">
      <c r="A163" s="30" t="s">
        <v>101</v>
      </c>
      <c r="B163" s="26" t="s">
        <v>16</v>
      </c>
      <c r="C163" s="27" t="s">
        <v>98</v>
      </c>
      <c r="D163" s="27" t="s">
        <v>78</v>
      </c>
      <c r="E163" s="27" t="s">
        <v>102</v>
      </c>
      <c r="F163" s="27" t="s">
        <v>23</v>
      </c>
      <c r="G163" s="27" t="s">
        <v>4</v>
      </c>
      <c r="H163" s="28">
        <f>H165</f>
        <v>170000</v>
      </c>
      <c r="K163" s="28">
        <f>K165</f>
        <v>90000</v>
      </c>
      <c r="L163" s="28">
        <f>L165</f>
        <v>130250</v>
      </c>
    </row>
    <row r="164" spans="1:12" s="29" customFormat="1" ht="33" customHeight="1">
      <c r="A164" s="31" t="s">
        <v>36</v>
      </c>
      <c r="B164" s="32" t="s">
        <v>16</v>
      </c>
      <c r="C164" s="33" t="s">
        <v>98</v>
      </c>
      <c r="D164" s="33" t="s">
        <v>78</v>
      </c>
      <c r="E164" s="33" t="s">
        <v>102</v>
      </c>
      <c r="F164" s="33" t="s">
        <v>28</v>
      </c>
      <c r="G164" s="33" t="s">
        <v>23</v>
      </c>
      <c r="H164" s="36">
        <f>H165</f>
        <v>170000</v>
      </c>
      <c r="K164" s="36">
        <f>K165</f>
        <v>90000</v>
      </c>
      <c r="L164" s="36">
        <f>L165</f>
        <v>130250</v>
      </c>
    </row>
    <row r="165" spans="1:12" s="29" customFormat="1" ht="42.75" customHeight="1">
      <c r="A165" s="52" t="s">
        <v>37</v>
      </c>
      <c r="B165" s="32" t="s">
        <v>16</v>
      </c>
      <c r="C165" s="33" t="s">
        <v>98</v>
      </c>
      <c r="D165" s="33" t="s">
        <v>78</v>
      </c>
      <c r="E165" s="33" t="s">
        <v>102</v>
      </c>
      <c r="F165" s="33" t="s">
        <v>38</v>
      </c>
      <c r="G165" s="33" t="s">
        <v>23</v>
      </c>
      <c r="H165" s="36">
        <f>H166+H178</f>
        <v>170000</v>
      </c>
      <c r="K165" s="36">
        <f>K166+K178</f>
        <v>90000</v>
      </c>
      <c r="L165" s="36">
        <f>L166+L178</f>
        <v>130250</v>
      </c>
    </row>
    <row r="166" spans="1:12" s="34" customFormat="1" ht="39" customHeight="1">
      <c r="A166" s="30" t="s">
        <v>171</v>
      </c>
      <c r="B166" s="26" t="s">
        <v>16</v>
      </c>
      <c r="C166" s="27" t="s">
        <v>98</v>
      </c>
      <c r="D166" s="27" t="s">
        <v>78</v>
      </c>
      <c r="E166" s="27" t="s">
        <v>102</v>
      </c>
      <c r="F166" s="27" t="s">
        <v>40</v>
      </c>
      <c r="G166" s="27" t="s">
        <v>23</v>
      </c>
      <c r="H166" s="28">
        <f>H167+H171</f>
        <v>120000</v>
      </c>
      <c r="K166" s="28">
        <f>K167+K171</f>
        <v>40000</v>
      </c>
      <c r="L166" s="28">
        <f>L167+L171</f>
        <v>80250</v>
      </c>
    </row>
    <row r="167" spans="1:12" s="29" customFormat="1" ht="18" customHeight="1">
      <c r="A167" s="38" t="s">
        <v>27</v>
      </c>
      <c r="B167" s="32" t="s">
        <v>16</v>
      </c>
      <c r="C167" s="33" t="s">
        <v>98</v>
      </c>
      <c r="D167" s="33" t="s">
        <v>78</v>
      </c>
      <c r="E167" s="33" t="s">
        <v>102</v>
      </c>
      <c r="F167" s="33" t="s">
        <v>40</v>
      </c>
      <c r="G167" s="33" t="s">
        <v>28</v>
      </c>
      <c r="H167" s="36">
        <f>H168</f>
        <v>85000</v>
      </c>
      <c r="K167" s="36">
        <f>K168</f>
        <v>35000</v>
      </c>
      <c r="L167" s="36">
        <f>L168</f>
        <v>75250</v>
      </c>
    </row>
    <row r="168" spans="1:12" s="29" customFormat="1" ht="15" customHeight="1">
      <c r="A168" s="38" t="s">
        <v>41</v>
      </c>
      <c r="B168" s="32" t="s">
        <v>16</v>
      </c>
      <c r="C168" s="33" t="s">
        <v>98</v>
      </c>
      <c r="D168" s="33" t="s">
        <v>78</v>
      </c>
      <c r="E168" s="33" t="s">
        <v>102</v>
      </c>
      <c r="F168" s="33" t="s">
        <v>40</v>
      </c>
      <c r="G168" s="33" t="s">
        <v>42</v>
      </c>
      <c r="H168" s="36">
        <f>H169+H170</f>
        <v>85000</v>
      </c>
      <c r="K168" s="36">
        <f>K169+K170</f>
        <v>35000</v>
      </c>
      <c r="L168" s="36">
        <f>L169+L170</f>
        <v>75250</v>
      </c>
    </row>
    <row r="169" spans="1:12" s="29" customFormat="1" ht="16.5" customHeight="1">
      <c r="A169" s="38" t="s">
        <v>49</v>
      </c>
      <c r="B169" s="32" t="s">
        <v>16</v>
      </c>
      <c r="C169" s="33" t="s">
        <v>98</v>
      </c>
      <c r="D169" s="33" t="s">
        <v>78</v>
      </c>
      <c r="E169" s="33" t="s">
        <v>102</v>
      </c>
      <c r="F169" s="33" t="s">
        <v>40</v>
      </c>
      <c r="G169" s="33" t="s">
        <v>50</v>
      </c>
      <c r="H169" s="36">
        <v>80000</v>
      </c>
      <c r="K169" s="36">
        <v>30000</v>
      </c>
      <c r="L169" s="36">
        <v>70250</v>
      </c>
    </row>
    <row r="170" spans="1:12" s="29" customFormat="1" ht="16.5" customHeight="1">
      <c r="A170" s="38" t="s">
        <v>51</v>
      </c>
      <c r="B170" s="32" t="s">
        <v>16</v>
      </c>
      <c r="C170" s="33" t="s">
        <v>98</v>
      </c>
      <c r="D170" s="33" t="s">
        <v>78</v>
      </c>
      <c r="E170" s="33" t="s">
        <v>102</v>
      </c>
      <c r="F170" s="33" t="s">
        <v>40</v>
      </c>
      <c r="G170" s="33" t="s">
        <v>52</v>
      </c>
      <c r="H170" s="36">
        <v>5000</v>
      </c>
      <c r="K170" s="36">
        <v>5000</v>
      </c>
      <c r="L170" s="36">
        <v>5000</v>
      </c>
    </row>
    <row r="171" spans="1:12" s="29" customFormat="1" ht="17.25" customHeight="1">
      <c r="A171" s="38" t="s">
        <v>54</v>
      </c>
      <c r="B171" s="32" t="s">
        <v>16</v>
      </c>
      <c r="C171" s="33" t="s">
        <v>98</v>
      </c>
      <c r="D171" s="33" t="s">
        <v>78</v>
      </c>
      <c r="E171" s="33" t="s">
        <v>102</v>
      </c>
      <c r="F171" s="33" t="s">
        <v>40</v>
      </c>
      <c r="G171" s="33" t="s">
        <v>55</v>
      </c>
      <c r="H171" s="36">
        <f>H172</f>
        <v>35000</v>
      </c>
      <c r="K171" s="36">
        <f>K172</f>
        <v>5000</v>
      </c>
      <c r="L171" s="36">
        <f>L172</f>
        <v>5000</v>
      </c>
    </row>
    <row r="172" spans="1:12" s="29" customFormat="1" ht="16.5" customHeight="1">
      <c r="A172" s="38" t="s">
        <v>58</v>
      </c>
      <c r="B172" s="32" t="s">
        <v>16</v>
      </c>
      <c r="C172" s="33" t="s">
        <v>98</v>
      </c>
      <c r="D172" s="33" t="s">
        <v>78</v>
      </c>
      <c r="E172" s="33" t="s">
        <v>102</v>
      </c>
      <c r="F172" s="33" t="s">
        <v>40</v>
      </c>
      <c r="G172" s="33" t="s">
        <v>59</v>
      </c>
      <c r="H172" s="36">
        <v>35000</v>
      </c>
      <c r="K172" s="36">
        <v>5000</v>
      </c>
      <c r="L172" s="36">
        <v>5000</v>
      </c>
    </row>
    <row r="173" spans="1:12" s="29" customFormat="1" ht="1.5" customHeight="1" hidden="1">
      <c r="A173" s="59" t="s">
        <v>103</v>
      </c>
      <c r="B173" s="26" t="s">
        <v>16</v>
      </c>
      <c r="C173" s="27" t="s">
        <v>98</v>
      </c>
      <c r="D173" s="27" t="s">
        <v>78</v>
      </c>
      <c r="E173" s="27" t="s">
        <v>104</v>
      </c>
      <c r="F173" s="27" t="s">
        <v>23</v>
      </c>
      <c r="G173" s="27" t="s">
        <v>23</v>
      </c>
      <c r="H173" s="28">
        <f>H174</f>
        <v>0</v>
      </c>
      <c r="K173" s="28">
        <f aca="true" t="shared" si="10" ref="K173:L176">K174</f>
        <v>0</v>
      </c>
      <c r="L173" s="28">
        <f t="shared" si="10"/>
        <v>0</v>
      </c>
    </row>
    <row r="174" spans="1:12" s="29" customFormat="1" ht="10.5" customHeight="1" hidden="1">
      <c r="A174" s="60" t="s">
        <v>19</v>
      </c>
      <c r="B174" s="32" t="s">
        <v>16</v>
      </c>
      <c r="C174" s="33" t="s">
        <v>98</v>
      </c>
      <c r="D174" s="33" t="s">
        <v>78</v>
      </c>
      <c r="E174" s="33" t="s">
        <v>104</v>
      </c>
      <c r="F174" s="33" t="s">
        <v>84</v>
      </c>
      <c r="G174" s="33" t="s">
        <v>23</v>
      </c>
      <c r="H174" s="36">
        <f>H175</f>
        <v>0</v>
      </c>
      <c r="K174" s="36">
        <f t="shared" si="10"/>
        <v>0</v>
      </c>
      <c r="L174" s="36">
        <f t="shared" si="10"/>
        <v>0</v>
      </c>
    </row>
    <row r="175" spans="1:12" s="29" customFormat="1" ht="12" customHeight="1" hidden="1">
      <c r="A175" s="38" t="s">
        <v>27</v>
      </c>
      <c r="B175" s="32" t="s">
        <v>16</v>
      </c>
      <c r="C175" s="33" t="s">
        <v>98</v>
      </c>
      <c r="D175" s="33" t="s">
        <v>78</v>
      </c>
      <c r="E175" s="33" t="s">
        <v>104</v>
      </c>
      <c r="F175" s="33" t="s">
        <v>84</v>
      </c>
      <c r="G175" s="33" t="s">
        <v>28</v>
      </c>
      <c r="H175" s="36">
        <f>H176</f>
        <v>0</v>
      </c>
      <c r="K175" s="36">
        <f t="shared" si="10"/>
        <v>0</v>
      </c>
      <c r="L175" s="36">
        <f t="shared" si="10"/>
        <v>0</v>
      </c>
    </row>
    <row r="176" spans="1:12" s="29" customFormat="1" ht="12.75" customHeight="1" hidden="1">
      <c r="A176" s="38" t="s">
        <v>41</v>
      </c>
      <c r="B176" s="32" t="s">
        <v>16</v>
      </c>
      <c r="C176" s="33" t="s">
        <v>98</v>
      </c>
      <c r="D176" s="33" t="s">
        <v>78</v>
      </c>
      <c r="E176" s="33" t="s">
        <v>104</v>
      </c>
      <c r="F176" s="33" t="s">
        <v>84</v>
      </c>
      <c r="G176" s="33" t="s">
        <v>42</v>
      </c>
      <c r="H176" s="36">
        <f>H177</f>
        <v>0</v>
      </c>
      <c r="K176" s="36">
        <f t="shared" si="10"/>
        <v>0</v>
      </c>
      <c r="L176" s="36">
        <f t="shared" si="10"/>
        <v>0</v>
      </c>
    </row>
    <row r="177" spans="1:12" s="29" customFormat="1" ht="13.5" customHeight="1" hidden="1">
      <c r="A177" s="38" t="s">
        <v>49</v>
      </c>
      <c r="B177" s="32" t="s">
        <v>16</v>
      </c>
      <c r="C177" s="33" t="s">
        <v>98</v>
      </c>
      <c r="D177" s="33" t="s">
        <v>78</v>
      </c>
      <c r="E177" s="33" t="s">
        <v>104</v>
      </c>
      <c r="F177" s="33" t="s">
        <v>84</v>
      </c>
      <c r="G177" s="33" t="s">
        <v>50</v>
      </c>
      <c r="H177" s="36"/>
      <c r="K177" s="36"/>
      <c r="L177" s="36"/>
    </row>
    <row r="178" spans="1:12" s="34" customFormat="1" ht="20.25" customHeight="1">
      <c r="A178" s="41" t="s">
        <v>167</v>
      </c>
      <c r="B178" s="26" t="s">
        <v>16</v>
      </c>
      <c r="C178" s="27" t="s">
        <v>98</v>
      </c>
      <c r="D178" s="27" t="s">
        <v>78</v>
      </c>
      <c r="E178" s="27" t="s">
        <v>102</v>
      </c>
      <c r="F178" s="27" t="s">
        <v>151</v>
      </c>
      <c r="G178" s="27" t="s">
        <v>23</v>
      </c>
      <c r="H178" s="28">
        <f>H179</f>
        <v>50000</v>
      </c>
      <c r="K178" s="28">
        <f>K179</f>
        <v>50000</v>
      </c>
      <c r="L178" s="28">
        <f>L179</f>
        <v>50000</v>
      </c>
    </row>
    <row r="179" spans="1:12" s="29" customFormat="1" ht="21" customHeight="1">
      <c r="A179" s="38" t="s">
        <v>47</v>
      </c>
      <c r="B179" s="32" t="s">
        <v>16</v>
      </c>
      <c r="C179" s="33" t="s">
        <v>98</v>
      </c>
      <c r="D179" s="33" t="s">
        <v>78</v>
      </c>
      <c r="E179" s="33" t="s">
        <v>102</v>
      </c>
      <c r="F179" s="33" t="s">
        <v>151</v>
      </c>
      <c r="G179" s="33" t="s">
        <v>48</v>
      </c>
      <c r="H179" s="36">
        <v>50000</v>
      </c>
      <c r="K179" s="36">
        <v>50000</v>
      </c>
      <c r="L179" s="36">
        <v>50000</v>
      </c>
    </row>
    <row r="180" spans="1:12" s="29" customFormat="1" ht="26.25" customHeight="1">
      <c r="A180" s="41" t="s">
        <v>105</v>
      </c>
      <c r="B180" s="26" t="s">
        <v>16</v>
      </c>
      <c r="C180" s="27" t="s">
        <v>98</v>
      </c>
      <c r="D180" s="27" t="s">
        <v>78</v>
      </c>
      <c r="E180" s="27" t="s">
        <v>106</v>
      </c>
      <c r="F180" s="27" t="s">
        <v>23</v>
      </c>
      <c r="G180" s="27" t="s">
        <v>4</v>
      </c>
      <c r="H180" s="28">
        <f>H181</f>
        <v>205000</v>
      </c>
      <c r="K180" s="28">
        <f aca="true" t="shared" si="11" ref="K180:L182">K181</f>
        <v>205000</v>
      </c>
      <c r="L180" s="28">
        <f t="shared" si="11"/>
        <v>205000</v>
      </c>
    </row>
    <row r="181" spans="1:12" s="29" customFormat="1" ht="41.25" customHeight="1">
      <c r="A181" s="31" t="s">
        <v>36</v>
      </c>
      <c r="B181" s="32" t="s">
        <v>16</v>
      </c>
      <c r="C181" s="33" t="s">
        <v>98</v>
      </c>
      <c r="D181" s="33" t="s">
        <v>78</v>
      </c>
      <c r="E181" s="33" t="s">
        <v>106</v>
      </c>
      <c r="F181" s="33" t="s">
        <v>28</v>
      </c>
      <c r="G181" s="33" t="s">
        <v>23</v>
      </c>
      <c r="H181" s="36">
        <f>H182</f>
        <v>205000</v>
      </c>
      <c r="K181" s="36">
        <f t="shared" si="11"/>
        <v>205000</v>
      </c>
      <c r="L181" s="36">
        <f t="shared" si="11"/>
        <v>205000</v>
      </c>
    </row>
    <row r="182" spans="1:12" s="29" customFormat="1" ht="45" customHeight="1">
      <c r="A182" s="52" t="s">
        <v>37</v>
      </c>
      <c r="B182" s="32" t="s">
        <v>16</v>
      </c>
      <c r="C182" s="33" t="s">
        <v>98</v>
      </c>
      <c r="D182" s="33" t="s">
        <v>78</v>
      </c>
      <c r="E182" s="33" t="s">
        <v>106</v>
      </c>
      <c r="F182" s="33" t="s">
        <v>38</v>
      </c>
      <c r="G182" s="33" t="s">
        <v>23</v>
      </c>
      <c r="H182" s="36">
        <f>H183</f>
        <v>205000</v>
      </c>
      <c r="K182" s="36">
        <f t="shared" si="11"/>
        <v>205000</v>
      </c>
      <c r="L182" s="36">
        <f t="shared" si="11"/>
        <v>205000</v>
      </c>
    </row>
    <row r="183" spans="1:12" s="29" customFormat="1" ht="36.75" customHeight="1">
      <c r="A183" s="31" t="s">
        <v>171</v>
      </c>
      <c r="B183" s="32" t="s">
        <v>16</v>
      </c>
      <c r="C183" s="33" t="s">
        <v>98</v>
      </c>
      <c r="D183" s="33" t="s">
        <v>78</v>
      </c>
      <c r="E183" s="33" t="s">
        <v>106</v>
      </c>
      <c r="F183" s="33" t="s">
        <v>40</v>
      </c>
      <c r="G183" s="33" t="s">
        <v>23</v>
      </c>
      <c r="H183" s="36">
        <f>H186+H187+H189</f>
        <v>205000</v>
      </c>
      <c r="K183" s="36">
        <f>K186+K187+K189</f>
        <v>205000</v>
      </c>
      <c r="L183" s="36">
        <f>L186+L187+L189</f>
        <v>205000</v>
      </c>
    </row>
    <row r="184" spans="1:12" s="29" customFormat="1" ht="20.25" customHeight="1">
      <c r="A184" s="38" t="s">
        <v>27</v>
      </c>
      <c r="B184" s="32" t="s">
        <v>16</v>
      </c>
      <c r="C184" s="33" t="s">
        <v>98</v>
      </c>
      <c r="D184" s="33" t="s">
        <v>78</v>
      </c>
      <c r="E184" s="33" t="s">
        <v>106</v>
      </c>
      <c r="F184" s="33" t="s">
        <v>40</v>
      </c>
      <c r="G184" s="33" t="s">
        <v>28</v>
      </c>
      <c r="H184" s="36">
        <f>H185</f>
        <v>190000</v>
      </c>
      <c r="K184" s="36">
        <f>K185</f>
        <v>190000</v>
      </c>
      <c r="L184" s="36">
        <f>L185</f>
        <v>190000</v>
      </c>
    </row>
    <row r="185" spans="1:12" s="29" customFormat="1" ht="20.25" customHeight="1">
      <c r="A185" s="38" t="s">
        <v>175</v>
      </c>
      <c r="B185" s="32" t="s">
        <v>16</v>
      </c>
      <c r="C185" s="33" t="s">
        <v>98</v>
      </c>
      <c r="D185" s="33" t="s">
        <v>78</v>
      </c>
      <c r="E185" s="33" t="s">
        <v>106</v>
      </c>
      <c r="F185" s="33" t="s">
        <v>40</v>
      </c>
      <c r="G185" s="33" t="s">
        <v>42</v>
      </c>
      <c r="H185" s="36">
        <f>H186</f>
        <v>190000</v>
      </c>
      <c r="K185" s="36">
        <f>K186</f>
        <v>190000</v>
      </c>
      <c r="L185" s="36">
        <f>L186</f>
        <v>190000</v>
      </c>
    </row>
    <row r="186" spans="1:12" s="29" customFormat="1" ht="20.25" customHeight="1">
      <c r="A186" s="38" t="s">
        <v>49</v>
      </c>
      <c r="B186" s="32" t="s">
        <v>16</v>
      </c>
      <c r="C186" s="33" t="s">
        <v>98</v>
      </c>
      <c r="D186" s="33" t="s">
        <v>78</v>
      </c>
      <c r="E186" s="33" t="s">
        <v>106</v>
      </c>
      <c r="F186" s="33" t="s">
        <v>40</v>
      </c>
      <c r="G186" s="33" t="s">
        <v>50</v>
      </c>
      <c r="H186" s="36">
        <v>190000</v>
      </c>
      <c r="K186" s="36">
        <v>190000</v>
      </c>
      <c r="L186" s="36">
        <v>190000</v>
      </c>
    </row>
    <row r="187" spans="1:12" s="29" customFormat="1" ht="20.25" customHeight="1">
      <c r="A187" s="38" t="s">
        <v>107</v>
      </c>
      <c r="B187" s="32" t="s">
        <v>16</v>
      </c>
      <c r="C187" s="33" t="s">
        <v>98</v>
      </c>
      <c r="D187" s="33" t="s">
        <v>78</v>
      </c>
      <c r="E187" s="33" t="s">
        <v>106</v>
      </c>
      <c r="F187" s="33" t="s">
        <v>40</v>
      </c>
      <c r="G187" s="33" t="s">
        <v>52</v>
      </c>
      <c r="H187" s="36">
        <v>10000</v>
      </c>
      <c r="K187" s="36">
        <v>10000</v>
      </c>
      <c r="L187" s="36">
        <v>10000</v>
      </c>
    </row>
    <row r="188" spans="1:12" s="34" customFormat="1" ht="23.25" customHeight="1">
      <c r="A188" s="41" t="s">
        <v>54</v>
      </c>
      <c r="B188" s="26" t="s">
        <v>16</v>
      </c>
      <c r="C188" s="27" t="s">
        <v>98</v>
      </c>
      <c r="D188" s="27" t="s">
        <v>78</v>
      </c>
      <c r="E188" s="27" t="s">
        <v>106</v>
      </c>
      <c r="F188" s="27" t="s">
        <v>40</v>
      </c>
      <c r="G188" s="27" t="s">
        <v>55</v>
      </c>
      <c r="H188" s="28">
        <v>5000</v>
      </c>
      <c r="K188" s="28">
        <v>5000</v>
      </c>
      <c r="L188" s="28">
        <v>5000</v>
      </c>
    </row>
    <row r="189" spans="1:12" s="29" customFormat="1" ht="32.25" customHeight="1">
      <c r="A189" s="38" t="s">
        <v>169</v>
      </c>
      <c r="B189" s="32" t="s">
        <v>16</v>
      </c>
      <c r="C189" s="33" t="s">
        <v>98</v>
      </c>
      <c r="D189" s="33" t="s">
        <v>78</v>
      </c>
      <c r="E189" s="33" t="s">
        <v>106</v>
      </c>
      <c r="F189" s="33" t="s">
        <v>40</v>
      </c>
      <c r="G189" s="33" t="s">
        <v>59</v>
      </c>
      <c r="H189" s="36">
        <v>5000</v>
      </c>
      <c r="K189" s="36">
        <v>5000</v>
      </c>
      <c r="L189" s="36">
        <v>5000</v>
      </c>
    </row>
    <row r="190" spans="1:12" s="29" customFormat="1" ht="40.5" customHeight="1">
      <c r="A190" s="30" t="s">
        <v>108</v>
      </c>
      <c r="B190" s="26" t="s">
        <v>16</v>
      </c>
      <c r="C190" s="27" t="s">
        <v>98</v>
      </c>
      <c r="D190" s="27" t="s">
        <v>78</v>
      </c>
      <c r="E190" s="27" t="s">
        <v>109</v>
      </c>
      <c r="F190" s="27" t="s">
        <v>23</v>
      </c>
      <c r="G190" s="27" t="s">
        <v>4</v>
      </c>
      <c r="H190" s="28">
        <f>H192</f>
        <v>345954.38</v>
      </c>
      <c r="K190" s="28">
        <f>K192</f>
        <v>344100</v>
      </c>
      <c r="L190" s="28">
        <f>L192</f>
        <v>198850</v>
      </c>
    </row>
    <row r="191" spans="1:12" s="29" customFormat="1" ht="36" customHeight="1">
      <c r="A191" s="31" t="s">
        <v>36</v>
      </c>
      <c r="B191" s="32" t="s">
        <v>16</v>
      </c>
      <c r="C191" s="33" t="s">
        <v>98</v>
      </c>
      <c r="D191" s="33" t="s">
        <v>78</v>
      </c>
      <c r="E191" s="33" t="s">
        <v>109</v>
      </c>
      <c r="F191" s="33" t="s">
        <v>28</v>
      </c>
      <c r="G191" s="33" t="s">
        <v>23</v>
      </c>
      <c r="H191" s="36">
        <f>H192</f>
        <v>345954.38</v>
      </c>
      <c r="K191" s="36">
        <f aca="true" t="shared" si="12" ref="K191:L194">K192</f>
        <v>344100</v>
      </c>
      <c r="L191" s="36">
        <f t="shared" si="12"/>
        <v>198850</v>
      </c>
    </row>
    <row r="192" spans="1:12" s="29" customFormat="1" ht="63" customHeight="1">
      <c r="A192" s="52" t="s">
        <v>37</v>
      </c>
      <c r="B192" s="32" t="s">
        <v>16</v>
      </c>
      <c r="C192" s="33" t="s">
        <v>98</v>
      </c>
      <c r="D192" s="33" t="s">
        <v>78</v>
      </c>
      <c r="E192" s="33" t="s">
        <v>109</v>
      </c>
      <c r="F192" s="33" t="s">
        <v>38</v>
      </c>
      <c r="G192" s="33" t="s">
        <v>23</v>
      </c>
      <c r="H192" s="36">
        <f>H193</f>
        <v>345954.38</v>
      </c>
      <c r="K192" s="36">
        <f t="shared" si="12"/>
        <v>344100</v>
      </c>
      <c r="L192" s="36">
        <f t="shared" si="12"/>
        <v>198850</v>
      </c>
    </row>
    <row r="193" spans="1:12" s="29" customFormat="1" ht="39" customHeight="1">
      <c r="A193" s="31" t="s">
        <v>39</v>
      </c>
      <c r="B193" s="32" t="s">
        <v>16</v>
      </c>
      <c r="C193" s="33" t="s">
        <v>98</v>
      </c>
      <c r="D193" s="33" t="s">
        <v>78</v>
      </c>
      <c r="E193" s="33" t="s">
        <v>109</v>
      </c>
      <c r="F193" s="33" t="s">
        <v>40</v>
      </c>
      <c r="G193" s="33" t="s">
        <v>23</v>
      </c>
      <c r="H193" s="36">
        <f>H194</f>
        <v>345954.38</v>
      </c>
      <c r="K193" s="36">
        <f t="shared" si="12"/>
        <v>344100</v>
      </c>
      <c r="L193" s="36">
        <f t="shared" si="12"/>
        <v>198850</v>
      </c>
    </row>
    <row r="194" spans="1:12" s="29" customFormat="1" ht="18.75" customHeight="1">
      <c r="A194" s="38" t="s">
        <v>27</v>
      </c>
      <c r="B194" s="32" t="s">
        <v>16</v>
      </c>
      <c r="C194" s="33" t="s">
        <v>98</v>
      </c>
      <c r="D194" s="33" t="s">
        <v>78</v>
      </c>
      <c r="E194" s="33" t="s">
        <v>109</v>
      </c>
      <c r="F194" s="33" t="s">
        <v>40</v>
      </c>
      <c r="G194" s="33" t="s">
        <v>28</v>
      </c>
      <c r="H194" s="36">
        <f>H195</f>
        <v>345954.38</v>
      </c>
      <c r="K194" s="36">
        <f t="shared" si="12"/>
        <v>344100</v>
      </c>
      <c r="L194" s="36">
        <f t="shared" si="12"/>
        <v>198850</v>
      </c>
    </row>
    <row r="195" spans="1:12" s="29" customFormat="1" ht="17.25" customHeight="1">
      <c r="A195" s="38" t="s">
        <v>41</v>
      </c>
      <c r="B195" s="32" t="s">
        <v>16</v>
      </c>
      <c r="C195" s="33" t="s">
        <v>98</v>
      </c>
      <c r="D195" s="33" t="s">
        <v>78</v>
      </c>
      <c r="E195" s="33" t="s">
        <v>109</v>
      </c>
      <c r="F195" s="33" t="s">
        <v>40</v>
      </c>
      <c r="G195" s="33" t="s">
        <v>42</v>
      </c>
      <c r="H195" s="36">
        <f>H196+H197</f>
        <v>345954.38</v>
      </c>
      <c r="K195" s="36">
        <f>K196+K197</f>
        <v>344100</v>
      </c>
      <c r="L195" s="36">
        <f>L196+L197</f>
        <v>198850</v>
      </c>
    </row>
    <row r="196" spans="1:12" s="29" customFormat="1" ht="36.75" customHeight="1">
      <c r="A196" s="38" t="s">
        <v>49</v>
      </c>
      <c r="B196" s="32" t="s">
        <v>16</v>
      </c>
      <c r="C196" s="33" t="s">
        <v>98</v>
      </c>
      <c r="D196" s="33" t="s">
        <v>78</v>
      </c>
      <c r="E196" s="33" t="s">
        <v>109</v>
      </c>
      <c r="F196" s="33" t="s">
        <v>40</v>
      </c>
      <c r="G196" s="33" t="s">
        <v>50</v>
      </c>
      <c r="H196" s="36">
        <v>335954.38</v>
      </c>
      <c r="K196" s="36">
        <v>334100</v>
      </c>
      <c r="L196" s="36">
        <v>188850</v>
      </c>
    </row>
    <row r="197" spans="1:12" s="29" customFormat="1" ht="21" customHeight="1">
      <c r="A197" s="38" t="s">
        <v>51</v>
      </c>
      <c r="B197" s="32" t="s">
        <v>16</v>
      </c>
      <c r="C197" s="33" t="s">
        <v>98</v>
      </c>
      <c r="D197" s="33" t="s">
        <v>78</v>
      </c>
      <c r="E197" s="33" t="s">
        <v>109</v>
      </c>
      <c r="F197" s="33" t="s">
        <v>40</v>
      </c>
      <c r="G197" s="33" t="s">
        <v>52</v>
      </c>
      <c r="H197" s="36">
        <v>10000</v>
      </c>
      <c r="K197" s="36">
        <v>10000</v>
      </c>
      <c r="L197" s="36">
        <v>10000</v>
      </c>
    </row>
    <row r="198" spans="1:12" s="29" customFormat="1" ht="33" customHeight="1">
      <c r="A198" s="30" t="s">
        <v>113</v>
      </c>
      <c r="B198" s="26" t="s">
        <v>16</v>
      </c>
      <c r="C198" s="27" t="s">
        <v>114</v>
      </c>
      <c r="D198" s="27" t="s">
        <v>87</v>
      </c>
      <c r="E198" s="27"/>
      <c r="F198" s="27"/>
      <c r="G198" s="27"/>
      <c r="H198" s="62">
        <f>H199</f>
        <v>1217100</v>
      </c>
      <c r="K198" s="62">
        <f>K201+K223</f>
        <v>1200900</v>
      </c>
      <c r="L198" s="62">
        <f>L199</f>
        <v>1200900</v>
      </c>
    </row>
    <row r="199" spans="1:12" s="34" customFormat="1" ht="37.5" customHeight="1">
      <c r="A199" s="42" t="s">
        <v>187</v>
      </c>
      <c r="B199" s="26" t="s">
        <v>16</v>
      </c>
      <c r="C199" s="27" t="s">
        <v>114</v>
      </c>
      <c r="D199" s="27" t="s">
        <v>14</v>
      </c>
      <c r="E199" s="27" t="s">
        <v>190</v>
      </c>
      <c r="F199" s="27"/>
      <c r="G199" s="27"/>
      <c r="H199" s="62">
        <f>H200</f>
        <v>1217100</v>
      </c>
      <c r="K199" s="62">
        <f>K200</f>
        <v>1200900</v>
      </c>
      <c r="L199" s="62">
        <f>L200</f>
        <v>1200900</v>
      </c>
    </row>
    <row r="200" spans="1:12" s="29" customFormat="1" ht="37.5" customHeight="1">
      <c r="A200" s="43" t="s">
        <v>154</v>
      </c>
      <c r="B200" s="32" t="s">
        <v>16</v>
      </c>
      <c r="C200" s="33" t="s">
        <v>114</v>
      </c>
      <c r="D200" s="33" t="s">
        <v>14</v>
      </c>
      <c r="E200" s="33" t="s">
        <v>186</v>
      </c>
      <c r="F200" s="33"/>
      <c r="G200" s="33"/>
      <c r="H200" s="83">
        <f>H201+H223</f>
        <v>1217100</v>
      </c>
      <c r="K200" s="83">
        <f>K201+K223</f>
        <v>1200900</v>
      </c>
      <c r="L200" s="83">
        <f>L201+L223</f>
        <v>1200900</v>
      </c>
    </row>
    <row r="201" spans="1:12" s="29" customFormat="1" ht="31.5" customHeight="1">
      <c r="A201" s="31" t="s">
        <v>115</v>
      </c>
      <c r="B201" s="32" t="s">
        <v>16</v>
      </c>
      <c r="C201" s="33" t="s">
        <v>114</v>
      </c>
      <c r="D201" s="33" t="s">
        <v>14</v>
      </c>
      <c r="E201" s="33" t="s">
        <v>116</v>
      </c>
      <c r="F201" s="33" t="s">
        <v>23</v>
      </c>
      <c r="G201" s="33" t="s">
        <v>4</v>
      </c>
      <c r="H201" s="83">
        <f>H202+H207+H218+H220</f>
        <v>930000</v>
      </c>
      <c r="K201" s="83">
        <f>K202+K207+K218+K220</f>
        <v>913800</v>
      </c>
      <c r="L201" s="83">
        <f>L202+L207+L218+L220</f>
        <v>913800</v>
      </c>
    </row>
    <row r="202" spans="1:12" s="34" customFormat="1" ht="101.25" customHeight="1">
      <c r="A202" s="30" t="s">
        <v>20</v>
      </c>
      <c r="B202" s="26" t="s">
        <v>16</v>
      </c>
      <c r="C202" s="27" t="s">
        <v>114</v>
      </c>
      <c r="D202" s="27" t="s">
        <v>14</v>
      </c>
      <c r="E202" s="27" t="s">
        <v>116</v>
      </c>
      <c r="F202" s="27" t="s">
        <v>22</v>
      </c>
      <c r="G202" s="27"/>
      <c r="H202" s="45">
        <f>H203</f>
        <v>221100</v>
      </c>
      <c r="K202" s="45">
        <f>K203</f>
        <v>221100</v>
      </c>
      <c r="L202" s="45">
        <f>L203</f>
        <v>221100</v>
      </c>
    </row>
    <row r="203" spans="1:12" s="34" customFormat="1" ht="49.5" customHeight="1">
      <c r="A203" s="30" t="s">
        <v>117</v>
      </c>
      <c r="B203" s="26" t="s">
        <v>16</v>
      </c>
      <c r="C203" s="27" t="s">
        <v>114</v>
      </c>
      <c r="D203" s="27" t="s">
        <v>14</v>
      </c>
      <c r="E203" s="27" t="s">
        <v>116</v>
      </c>
      <c r="F203" s="27" t="s">
        <v>118</v>
      </c>
      <c r="G203" s="27"/>
      <c r="H203" s="28">
        <f>H205+H206</f>
        <v>221100</v>
      </c>
      <c r="K203" s="28">
        <f>K205+K206</f>
        <v>221100</v>
      </c>
      <c r="L203" s="28">
        <f>L205+L206</f>
        <v>221100</v>
      </c>
    </row>
    <row r="204" spans="1:12" s="29" customFormat="1" ht="28.5" customHeight="1">
      <c r="A204" s="52" t="s">
        <v>176</v>
      </c>
      <c r="B204" s="32" t="s">
        <v>16</v>
      </c>
      <c r="C204" s="33" t="s">
        <v>114</v>
      </c>
      <c r="D204" s="33" t="s">
        <v>14</v>
      </c>
      <c r="E204" s="33" t="s">
        <v>116</v>
      </c>
      <c r="F204" s="33" t="s">
        <v>119</v>
      </c>
      <c r="G204" s="33" t="s">
        <v>23</v>
      </c>
      <c r="H204" s="36">
        <f>H205</f>
        <v>165000</v>
      </c>
      <c r="K204" s="36">
        <f>K205</f>
        <v>165000</v>
      </c>
      <c r="L204" s="36">
        <f>L205</f>
        <v>165000</v>
      </c>
    </row>
    <row r="205" spans="1:12" s="29" customFormat="1" ht="20.25">
      <c r="A205" s="31" t="s">
        <v>120</v>
      </c>
      <c r="B205" s="32" t="s">
        <v>16</v>
      </c>
      <c r="C205" s="33" t="s">
        <v>114</v>
      </c>
      <c r="D205" s="33" t="s">
        <v>14</v>
      </c>
      <c r="E205" s="33" t="s">
        <v>116</v>
      </c>
      <c r="F205" s="33" t="s">
        <v>119</v>
      </c>
      <c r="G205" s="33" t="s">
        <v>32</v>
      </c>
      <c r="H205" s="36">
        <v>165000</v>
      </c>
      <c r="K205" s="36">
        <v>165000</v>
      </c>
      <c r="L205" s="36">
        <v>165000</v>
      </c>
    </row>
    <row r="206" spans="1:12" s="29" customFormat="1" ht="18" customHeight="1">
      <c r="A206" s="31" t="s">
        <v>33</v>
      </c>
      <c r="B206" s="32" t="s">
        <v>16</v>
      </c>
      <c r="C206" s="33" t="s">
        <v>114</v>
      </c>
      <c r="D206" s="33" t="s">
        <v>14</v>
      </c>
      <c r="E206" s="33" t="s">
        <v>116</v>
      </c>
      <c r="F206" s="33" t="s">
        <v>121</v>
      </c>
      <c r="G206" s="33" t="s">
        <v>35</v>
      </c>
      <c r="H206" s="36">
        <v>56100</v>
      </c>
      <c r="K206" s="36">
        <v>56100</v>
      </c>
      <c r="L206" s="36">
        <v>56100</v>
      </c>
    </row>
    <row r="207" spans="1:12" s="34" customFormat="1" ht="36" customHeight="1">
      <c r="A207" s="41" t="s">
        <v>173</v>
      </c>
      <c r="B207" s="26" t="s">
        <v>16</v>
      </c>
      <c r="C207" s="27" t="s">
        <v>114</v>
      </c>
      <c r="D207" s="27" t="s">
        <v>14</v>
      </c>
      <c r="E207" s="27" t="s">
        <v>116</v>
      </c>
      <c r="F207" s="27" t="s">
        <v>28</v>
      </c>
      <c r="G207" s="27"/>
      <c r="H207" s="28">
        <f>H208</f>
        <v>602900</v>
      </c>
      <c r="K207" s="28">
        <f>K208</f>
        <v>589700</v>
      </c>
      <c r="L207" s="28">
        <f>L208</f>
        <v>589700</v>
      </c>
    </row>
    <row r="208" spans="1:12" s="29" customFormat="1" ht="39.75" customHeight="1">
      <c r="A208" s="38" t="s">
        <v>37</v>
      </c>
      <c r="B208" s="32" t="s">
        <v>16</v>
      </c>
      <c r="C208" s="33" t="s">
        <v>114</v>
      </c>
      <c r="D208" s="33" t="s">
        <v>14</v>
      </c>
      <c r="E208" s="33" t="s">
        <v>116</v>
      </c>
      <c r="F208" s="33" t="s">
        <v>38</v>
      </c>
      <c r="G208" s="33"/>
      <c r="H208" s="36">
        <f>H209+H216</f>
        <v>602900</v>
      </c>
      <c r="K208" s="36">
        <f>K209+K216</f>
        <v>589700</v>
      </c>
      <c r="L208" s="36">
        <f>L209+L216</f>
        <v>589700</v>
      </c>
    </row>
    <row r="209" spans="1:12" s="29" customFormat="1" ht="46.5" customHeight="1">
      <c r="A209" s="38" t="s">
        <v>171</v>
      </c>
      <c r="B209" s="32" t="s">
        <v>16</v>
      </c>
      <c r="C209" s="33" t="s">
        <v>114</v>
      </c>
      <c r="D209" s="33" t="s">
        <v>14</v>
      </c>
      <c r="E209" s="33" t="s">
        <v>116</v>
      </c>
      <c r="F209" s="33" t="s">
        <v>40</v>
      </c>
      <c r="G209" s="33"/>
      <c r="H209" s="36">
        <f>H210+H211+H212+H213</f>
        <v>502900</v>
      </c>
      <c r="K209" s="36">
        <f>K210+K211+K212+K213</f>
        <v>489700</v>
      </c>
      <c r="L209" s="36">
        <f>L210+L211+L212+L213</f>
        <v>489700</v>
      </c>
    </row>
    <row r="210" spans="1:12" s="29" customFormat="1" ht="25.5" customHeight="1">
      <c r="A210" s="38" t="s">
        <v>123</v>
      </c>
      <c r="B210" s="32" t="s">
        <v>16</v>
      </c>
      <c r="C210" s="33" t="s">
        <v>114</v>
      </c>
      <c r="D210" s="33" t="s">
        <v>14</v>
      </c>
      <c r="E210" s="33" t="s">
        <v>116</v>
      </c>
      <c r="F210" s="33" t="s">
        <v>40</v>
      </c>
      <c r="G210" s="33" t="s">
        <v>44</v>
      </c>
      <c r="H210" s="36">
        <v>67700</v>
      </c>
      <c r="K210" s="36">
        <v>67700</v>
      </c>
      <c r="L210" s="36">
        <v>67700</v>
      </c>
    </row>
    <row r="211" spans="1:12" s="29" customFormat="1" ht="25.5" customHeight="1">
      <c r="A211" s="38" t="s">
        <v>49</v>
      </c>
      <c r="B211" s="32" t="s">
        <v>16</v>
      </c>
      <c r="C211" s="33" t="s">
        <v>114</v>
      </c>
      <c r="D211" s="33" t="s">
        <v>14</v>
      </c>
      <c r="E211" s="33" t="s">
        <v>116</v>
      </c>
      <c r="F211" s="33" t="s">
        <v>40</v>
      </c>
      <c r="G211" s="33" t="s">
        <v>50</v>
      </c>
      <c r="H211" s="36">
        <v>280200</v>
      </c>
      <c r="K211" s="36">
        <v>290000</v>
      </c>
      <c r="L211" s="36">
        <v>290000</v>
      </c>
    </row>
    <row r="212" spans="1:12" s="29" customFormat="1" ht="18" customHeight="1">
      <c r="A212" s="38" t="s">
        <v>51</v>
      </c>
      <c r="B212" s="32" t="s">
        <v>16</v>
      </c>
      <c r="C212" s="33" t="s">
        <v>114</v>
      </c>
      <c r="D212" s="33" t="s">
        <v>14</v>
      </c>
      <c r="E212" s="33" t="s">
        <v>116</v>
      </c>
      <c r="F212" s="33" t="s">
        <v>40</v>
      </c>
      <c r="G212" s="33" t="s">
        <v>52</v>
      </c>
      <c r="H212" s="36">
        <v>20000</v>
      </c>
      <c r="K212" s="36">
        <v>7000</v>
      </c>
      <c r="L212" s="36">
        <v>7000</v>
      </c>
    </row>
    <row r="213" spans="1:12" s="34" customFormat="1" ht="19.5" customHeight="1">
      <c r="A213" s="41" t="s">
        <v>54</v>
      </c>
      <c r="B213" s="26" t="s">
        <v>16</v>
      </c>
      <c r="C213" s="27" t="s">
        <v>114</v>
      </c>
      <c r="D213" s="27" t="s">
        <v>14</v>
      </c>
      <c r="E213" s="27" t="s">
        <v>116</v>
      </c>
      <c r="F213" s="27" t="s">
        <v>40</v>
      </c>
      <c r="G213" s="27" t="s">
        <v>55</v>
      </c>
      <c r="H213" s="28">
        <f>H214+H215</f>
        <v>135000</v>
      </c>
      <c r="K213" s="28">
        <f>K214+K215</f>
        <v>125000</v>
      </c>
      <c r="L213" s="28">
        <f>L214+L215</f>
        <v>125000</v>
      </c>
    </row>
    <row r="214" spans="1:12" s="29" customFormat="1" ht="19.5" customHeight="1">
      <c r="A214" s="38" t="s">
        <v>169</v>
      </c>
      <c r="B214" s="32" t="s">
        <v>16</v>
      </c>
      <c r="C214" s="33" t="s">
        <v>114</v>
      </c>
      <c r="D214" s="33" t="s">
        <v>14</v>
      </c>
      <c r="E214" s="33" t="s">
        <v>116</v>
      </c>
      <c r="F214" s="33" t="s">
        <v>40</v>
      </c>
      <c r="G214" s="33" t="s">
        <v>59</v>
      </c>
      <c r="H214" s="36">
        <v>35000</v>
      </c>
      <c r="K214" s="36">
        <v>35000</v>
      </c>
      <c r="L214" s="36">
        <v>35000</v>
      </c>
    </row>
    <row r="215" spans="1:12" s="29" customFormat="1" ht="34.5" customHeight="1">
      <c r="A215" s="38" t="s">
        <v>178</v>
      </c>
      <c r="B215" s="32" t="s">
        <v>16</v>
      </c>
      <c r="C215" s="33" t="s">
        <v>114</v>
      </c>
      <c r="D215" s="33" t="s">
        <v>14</v>
      </c>
      <c r="E215" s="33" t="s">
        <v>116</v>
      </c>
      <c r="F215" s="33" t="s">
        <v>40</v>
      </c>
      <c r="G215" s="33" t="s">
        <v>143</v>
      </c>
      <c r="H215" s="36">
        <v>100000</v>
      </c>
      <c r="K215" s="36">
        <v>90000</v>
      </c>
      <c r="L215" s="36">
        <v>90000</v>
      </c>
    </row>
    <row r="216" spans="1:12" s="34" customFormat="1" ht="25.5" customHeight="1">
      <c r="A216" s="41" t="s">
        <v>167</v>
      </c>
      <c r="B216" s="26" t="s">
        <v>16</v>
      </c>
      <c r="C216" s="27" t="s">
        <v>114</v>
      </c>
      <c r="D216" s="27" t="s">
        <v>14</v>
      </c>
      <c r="E216" s="27" t="s">
        <v>116</v>
      </c>
      <c r="F216" s="27" t="s">
        <v>151</v>
      </c>
      <c r="G216" s="27"/>
      <c r="H216" s="28">
        <f>H217</f>
        <v>100000</v>
      </c>
      <c r="K216" s="28">
        <f>K217</f>
        <v>100000</v>
      </c>
      <c r="L216" s="28">
        <f>L217</f>
        <v>100000</v>
      </c>
    </row>
    <row r="217" spans="1:12" s="29" customFormat="1" ht="25.5" customHeight="1">
      <c r="A217" s="38" t="s">
        <v>47</v>
      </c>
      <c r="B217" s="32" t="s">
        <v>16</v>
      </c>
      <c r="C217" s="33" t="s">
        <v>114</v>
      </c>
      <c r="D217" s="33" t="s">
        <v>14</v>
      </c>
      <c r="E217" s="33" t="s">
        <v>116</v>
      </c>
      <c r="F217" s="33" t="s">
        <v>151</v>
      </c>
      <c r="G217" s="33" t="s">
        <v>48</v>
      </c>
      <c r="H217" s="36">
        <v>100000</v>
      </c>
      <c r="K217" s="36">
        <v>100000</v>
      </c>
      <c r="L217" s="36">
        <v>100000</v>
      </c>
    </row>
    <row r="218" spans="1:12" s="34" customFormat="1" ht="51" customHeight="1">
      <c r="A218" s="43" t="s">
        <v>149</v>
      </c>
      <c r="B218" s="26" t="s">
        <v>16</v>
      </c>
      <c r="C218" s="27" t="s">
        <v>114</v>
      </c>
      <c r="D218" s="27" t="s">
        <v>14</v>
      </c>
      <c r="E218" s="27" t="s">
        <v>116</v>
      </c>
      <c r="F218" s="27" t="s">
        <v>124</v>
      </c>
      <c r="G218" s="27"/>
      <c r="H218" s="28">
        <f>H219</f>
        <v>50000</v>
      </c>
      <c r="K218" s="28">
        <f>K219</f>
        <v>50000</v>
      </c>
      <c r="L218" s="28">
        <f>L219</f>
        <v>50000</v>
      </c>
    </row>
    <row r="219" spans="1:12" s="29" customFormat="1" ht="19.5" customHeight="1">
      <c r="A219" s="38" t="s">
        <v>170</v>
      </c>
      <c r="B219" s="32" t="s">
        <v>16</v>
      </c>
      <c r="C219" s="33" t="s">
        <v>114</v>
      </c>
      <c r="D219" s="33" t="s">
        <v>14</v>
      </c>
      <c r="E219" s="33" t="s">
        <v>116</v>
      </c>
      <c r="F219" s="33" t="s">
        <v>124</v>
      </c>
      <c r="G219" s="33" t="s">
        <v>76</v>
      </c>
      <c r="H219" s="36">
        <v>50000</v>
      </c>
      <c r="K219" s="36">
        <v>50000</v>
      </c>
      <c r="L219" s="36">
        <v>50000</v>
      </c>
    </row>
    <row r="220" spans="1:12" s="34" customFormat="1" ht="36" customHeight="1">
      <c r="A220" s="63" t="s">
        <v>150</v>
      </c>
      <c r="B220" s="26" t="s">
        <v>16</v>
      </c>
      <c r="C220" s="27" t="s">
        <v>114</v>
      </c>
      <c r="D220" s="27" t="s">
        <v>14</v>
      </c>
      <c r="E220" s="27" t="s">
        <v>116</v>
      </c>
      <c r="F220" s="27" t="s">
        <v>125</v>
      </c>
      <c r="G220" s="27"/>
      <c r="H220" s="28">
        <f>H221+H222</f>
        <v>56000</v>
      </c>
      <c r="K220" s="28">
        <f>K221+K222</f>
        <v>53000</v>
      </c>
      <c r="L220" s="28">
        <f>L221+L222</f>
        <v>53000</v>
      </c>
    </row>
    <row r="221" spans="1:12" s="29" customFormat="1" ht="19.5" customHeight="1">
      <c r="A221" s="38" t="s">
        <v>164</v>
      </c>
      <c r="B221" s="32" t="s">
        <v>16</v>
      </c>
      <c r="C221" s="33" t="s">
        <v>114</v>
      </c>
      <c r="D221" s="33" t="s">
        <v>14</v>
      </c>
      <c r="E221" s="33" t="s">
        <v>116</v>
      </c>
      <c r="F221" s="33" t="s">
        <v>126</v>
      </c>
      <c r="G221" s="33" t="s">
        <v>63</v>
      </c>
      <c r="H221" s="36">
        <v>50000</v>
      </c>
      <c r="K221" s="36">
        <v>50000</v>
      </c>
      <c r="L221" s="36">
        <v>50000</v>
      </c>
    </row>
    <row r="222" spans="1:12" s="29" customFormat="1" ht="52.5" customHeight="1">
      <c r="A222" s="38" t="s">
        <v>163</v>
      </c>
      <c r="B222" s="32" t="s">
        <v>16</v>
      </c>
      <c r="C222" s="33" t="s">
        <v>114</v>
      </c>
      <c r="D222" s="33" t="s">
        <v>14</v>
      </c>
      <c r="E222" s="33" t="s">
        <v>116</v>
      </c>
      <c r="F222" s="33" t="s">
        <v>65</v>
      </c>
      <c r="G222" s="33" t="s">
        <v>66</v>
      </c>
      <c r="H222" s="36">
        <v>6000</v>
      </c>
      <c r="K222" s="36">
        <v>3000</v>
      </c>
      <c r="L222" s="36">
        <v>3000</v>
      </c>
    </row>
    <row r="223" spans="1:12" s="34" customFormat="1" ht="31.5" customHeight="1">
      <c r="A223" s="30" t="s">
        <v>127</v>
      </c>
      <c r="B223" s="26" t="s">
        <v>16</v>
      </c>
      <c r="C223" s="27" t="s">
        <v>114</v>
      </c>
      <c r="D223" s="27" t="s">
        <v>14</v>
      </c>
      <c r="E223" s="27" t="s">
        <v>128</v>
      </c>
      <c r="F223" s="27" t="s">
        <v>4</v>
      </c>
      <c r="G223" s="27" t="s">
        <v>4</v>
      </c>
      <c r="H223" s="28">
        <f>H224+H231</f>
        <v>287100</v>
      </c>
      <c r="K223" s="28">
        <f>K224+K231</f>
        <v>287100</v>
      </c>
      <c r="L223" s="28">
        <f>L224+L231</f>
        <v>287100</v>
      </c>
    </row>
    <row r="224" spans="1:12" s="29" customFormat="1" ht="80.25" customHeight="1">
      <c r="A224" s="31" t="s">
        <v>20</v>
      </c>
      <c r="B224" s="32" t="s">
        <v>16</v>
      </c>
      <c r="C224" s="33" t="s">
        <v>114</v>
      </c>
      <c r="D224" s="33" t="s">
        <v>14</v>
      </c>
      <c r="E224" s="33" t="s">
        <v>128</v>
      </c>
      <c r="F224" s="33" t="s">
        <v>22</v>
      </c>
      <c r="G224" s="33" t="s">
        <v>4</v>
      </c>
      <c r="H224" s="36">
        <f>H227+H228+H229</f>
        <v>221100</v>
      </c>
      <c r="K224" s="36">
        <f>K225</f>
        <v>221100</v>
      </c>
      <c r="L224" s="36">
        <f>L225</f>
        <v>221100</v>
      </c>
    </row>
    <row r="225" spans="1:12" s="29" customFormat="1" ht="32.25" customHeight="1">
      <c r="A225" s="31" t="s">
        <v>117</v>
      </c>
      <c r="B225" s="32" t="s">
        <v>16</v>
      </c>
      <c r="C225" s="33" t="s">
        <v>114</v>
      </c>
      <c r="D225" s="33" t="s">
        <v>14</v>
      </c>
      <c r="E225" s="33" t="s">
        <v>128</v>
      </c>
      <c r="F225" s="33" t="s">
        <v>118</v>
      </c>
      <c r="G225" s="33"/>
      <c r="H225" s="36">
        <f>H226+H228+H229</f>
        <v>221100</v>
      </c>
      <c r="K225" s="36">
        <f>K226+K228+K229</f>
        <v>221100</v>
      </c>
      <c r="L225" s="36">
        <f>L226+L228+L229</f>
        <v>221100</v>
      </c>
    </row>
    <row r="226" spans="1:12" s="29" customFormat="1" ht="29.25" customHeight="1">
      <c r="A226" s="52" t="s">
        <v>176</v>
      </c>
      <c r="B226" s="32" t="s">
        <v>16</v>
      </c>
      <c r="C226" s="33" t="s">
        <v>114</v>
      </c>
      <c r="D226" s="33" t="s">
        <v>14</v>
      </c>
      <c r="E226" s="33" t="s">
        <v>128</v>
      </c>
      <c r="F226" s="33" t="s">
        <v>119</v>
      </c>
      <c r="G226" s="33"/>
      <c r="H226" s="36">
        <v>165000</v>
      </c>
      <c r="K226" s="36">
        <v>165000</v>
      </c>
      <c r="L226" s="36">
        <v>165000</v>
      </c>
    </row>
    <row r="227" spans="1:12" s="29" customFormat="1" ht="20.25">
      <c r="A227" s="31" t="s">
        <v>120</v>
      </c>
      <c r="B227" s="32" t="s">
        <v>16</v>
      </c>
      <c r="C227" s="33" t="s">
        <v>114</v>
      </c>
      <c r="D227" s="33" t="s">
        <v>14</v>
      </c>
      <c r="E227" s="33" t="s">
        <v>128</v>
      </c>
      <c r="F227" s="33" t="s">
        <v>119</v>
      </c>
      <c r="G227" s="33" t="s">
        <v>32</v>
      </c>
      <c r="H227" s="36">
        <v>165000</v>
      </c>
      <c r="K227" s="36">
        <v>165000</v>
      </c>
      <c r="L227" s="36">
        <v>165000</v>
      </c>
    </row>
    <row r="228" spans="1:12" s="29" customFormat="1" ht="18" customHeight="1">
      <c r="A228" s="31" t="s">
        <v>33</v>
      </c>
      <c r="B228" s="32" t="s">
        <v>16</v>
      </c>
      <c r="C228" s="33" t="s">
        <v>114</v>
      </c>
      <c r="D228" s="33" t="s">
        <v>14</v>
      </c>
      <c r="E228" s="33" t="s">
        <v>128</v>
      </c>
      <c r="F228" s="33" t="s">
        <v>121</v>
      </c>
      <c r="G228" s="33" t="s">
        <v>35</v>
      </c>
      <c r="H228" s="36">
        <v>56100</v>
      </c>
      <c r="K228" s="36">
        <v>56100</v>
      </c>
      <c r="L228" s="36">
        <v>56100</v>
      </c>
    </row>
    <row r="229" spans="1:12" s="29" customFormat="1" ht="48" customHeight="1" hidden="1">
      <c r="A229" s="38"/>
      <c r="B229" s="32"/>
      <c r="C229" s="33"/>
      <c r="D229" s="33"/>
      <c r="E229" s="33"/>
      <c r="F229" s="33"/>
      <c r="G229" s="33"/>
      <c r="H229" s="36"/>
      <c r="K229" s="36"/>
      <c r="L229" s="36"/>
    </row>
    <row r="230" spans="1:12" s="29" customFormat="1" ht="41.25" customHeight="1" hidden="1">
      <c r="A230" s="38"/>
      <c r="B230" s="32"/>
      <c r="C230" s="33"/>
      <c r="D230" s="33"/>
      <c r="E230" s="33"/>
      <c r="F230" s="33"/>
      <c r="G230" s="33"/>
      <c r="H230" s="36"/>
      <c r="K230" s="36"/>
      <c r="L230" s="36"/>
    </row>
    <row r="231" spans="1:12" s="34" customFormat="1" ht="36" customHeight="1">
      <c r="A231" s="41" t="s">
        <v>173</v>
      </c>
      <c r="B231" s="26" t="s">
        <v>16</v>
      </c>
      <c r="C231" s="27" t="s">
        <v>114</v>
      </c>
      <c r="D231" s="27" t="s">
        <v>14</v>
      </c>
      <c r="E231" s="27" t="s">
        <v>128</v>
      </c>
      <c r="F231" s="27" t="s">
        <v>28</v>
      </c>
      <c r="G231" s="27"/>
      <c r="H231" s="28">
        <f>H232</f>
        <v>66000</v>
      </c>
      <c r="K231" s="28">
        <f>K232</f>
        <v>66000</v>
      </c>
      <c r="L231" s="28">
        <f>L232</f>
        <v>66000</v>
      </c>
    </row>
    <row r="232" spans="1:12" s="34" customFormat="1" ht="39.75" customHeight="1">
      <c r="A232" s="41" t="s">
        <v>37</v>
      </c>
      <c r="B232" s="26" t="s">
        <v>16</v>
      </c>
      <c r="C232" s="27" t="s">
        <v>114</v>
      </c>
      <c r="D232" s="27" t="s">
        <v>14</v>
      </c>
      <c r="E232" s="27" t="s">
        <v>128</v>
      </c>
      <c r="F232" s="27" t="s">
        <v>38</v>
      </c>
      <c r="G232" s="27"/>
      <c r="H232" s="28">
        <f>H233</f>
        <v>66000</v>
      </c>
      <c r="K232" s="28">
        <f>K233</f>
        <v>66000</v>
      </c>
      <c r="L232" s="28">
        <f>L233</f>
        <v>66000</v>
      </c>
    </row>
    <row r="233" spans="1:12" s="34" customFormat="1" ht="45" customHeight="1">
      <c r="A233" s="41" t="s">
        <v>122</v>
      </c>
      <c r="B233" s="26" t="s">
        <v>16</v>
      </c>
      <c r="C233" s="27" t="s">
        <v>114</v>
      </c>
      <c r="D233" s="27" t="s">
        <v>14</v>
      </c>
      <c r="E233" s="27" t="s">
        <v>128</v>
      </c>
      <c r="F233" s="27" t="s">
        <v>40</v>
      </c>
      <c r="G233" s="27"/>
      <c r="H233" s="28">
        <f>H234+H235+H236</f>
        <v>66000</v>
      </c>
      <c r="K233" s="28">
        <f>K234+K235+K236</f>
        <v>66000</v>
      </c>
      <c r="L233" s="28">
        <f>L234+L235+L236</f>
        <v>66000</v>
      </c>
    </row>
    <row r="234" spans="1:12" s="29" customFormat="1" ht="31.5" customHeight="1">
      <c r="A234" s="38" t="s">
        <v>49</v>
      </c>
      <c r="B234" s="32" t="s">
        <v>16</v>
      </c>
      <c r="C234" s="33" t="s">
        <v>114</v>
      </c>
      <c r="D234" s="33" t="s">
        <v>14</v>
      </c>
      <c r="E234" s="33" t="s">
        <v>128</v>
      </c>
      <c r="F234" s="33" t="s">
        <v>40</v>
      </c>
      <c r="G234" s="33" t="s">
        <v>50</v>
      </c>
      <c r="H234" s="36">
        <v>60000</v>
      </c>
      <c r="K234" s="36">
        <v>60000</v>
      </c>
      <c r="L234" s="36">
        <v>60000</v>
      </c>
    </row>
    <row r="235" spans="1:12" s="29" customFormat="1" ht="18" customHeight="1">
      <c r="A235" s="38" t="s">
        <v>193</v>
      </c>
      <c r="B235" s="32" t="s">
        <v>16</v>
      </c>
      <c r="C235" s="33" t="s">
        <v>114</v>
      </c>
      <c r="D235" s="33" t="s">
        <v>14</v>
      </c>
      <c r="E235" s="33" t="s">
        <v>128</v>
      </c>
      <c r="F235" s="33" t="s">
        <v>40</v>
      </c>
      <c r="G235" s="33" t="s">
        <v>52</v>
      </c>
      <c r="H235" s="36">
        <v>5000</v>
      </c>
      <c r="K235" s="36">
        <v>5000</v>
      </c>
      <c r="L235" s="36">
        <v>5000</v>
      </c>
    </row>
    <row r="236" spans="1:12" s="29" customFormat="1" ht="19.5" customHeight="1">
      <c r="A236" s="38" t="s">
        <v>54</v>
      </c>
      <c r="B236" s="32" t="s">
        <v>16</v>
      </c>
      <c r="C236" s="33" t="s">
        <v>114</v>
      </c>
      <c r="D236" s="33" t="s">
        <v>14</v>
      </c>
      <c r="E236" s="33" t="s">
        <v>128</v>
      </c>
      <c r="F236" s="33" t="s">
        <v>40</v>
      </c>
      <c r="G236" s="33" t="s">
        <v>55</v>
      </c>
      <c r="H236" s="36">
        <v>1000</v>
      </c>
      <c r="K236" s="36">
        <v>1000</v>
      </c>
      <c r="L236" s="36">
        <v>1000</v>
      </c>
    </row>
    <row r="237" spans="1:12" s="29" customFormat="1" ht="19.5" customHeight="1">
      <c r="A237" s="38" t="s">
        <v>58</v>
      </c>
      <c r="B237" s="32" t="s">
        <v>16</v>
      </c>
      <c r="C237" s="33" t="s">
        <v>114</v>
      </c>
      <c r="D237" s="33" t="s">
        <v>14</v>
      </c>
      <c r="E237" s="33" t="s">
        <v>128</v>
      </c>
      <c r="F237" s="33" t="s">
        <v>40</v>
      </c>
      <c r="G237" s="33" t="s">
        <v>59</v>
      </c>
      <c r="H237" s="36">
        <v>1000</v>
      </c>
      <c r="K237" s="36">
        <v>1000</v>
      </c>
      <c r="L237" s="36">
        <v>1000</v>
      </c>
    </row>
    <row r="238" spans="1:12" s="29" customFormat="1" ht="20.25" customHeight="1">
      <c r="A238" s="41" t="s">
        <v>129</v>
      </c>
      <c r="B238" s="26" t="s">
        <v>16</v>
      </c>
      <c r="C238" s="27" t="s">
        <v>93</v>
      </c>
      <c r="D238" s="27" t="s">
        <v>87</v>
      </c>
      <c r="E238" s="27"/>
      <c r="F238" s="27"/>
      <c r="G238" s="27"/>
      <c r="H238" s="28">
        <f>H239+H249</f>
        <v>401000</v>
      </c>
      <c r="K238" s="28">
        <v>101000</v>
      </c>
      <c r="L238" s="28">
        <v>101000</v>
      </c>
    </row>
    <row r="239" spans="1:12" s="29" customFormat="1" ht="18.75" customHeight="1">
      <c r="A239" s="30" t="s">
        <v>130</v>
      </c>
      <c r="B239" s="26" t="s">
        <v>16</v>
      </c>
      <c r="C239" s="27" t="s">
        <v>93</v>
      </c>
      <c r="D239" s="27" t="s">
        <v>14</v>
      </c>
      <c r="E239" s="27"/>
      <c r="F239" s="27" t="s">
        <v>4</v>
      </c>
      <c r="G239" s="27" t="s">
        <v>4</v>
      </c>
      <c r="H239" s="28">
        <f>H241</f>
        <v>101000</v>
      </c>
      <c r="K239" s="28">
        <f>K241</f>
        <v>101000</v>
      </c>
      <c r="L239" s="28">
        <f>L241</f>
        <v>101000</v>
      </c>
    </row>
    <row r="240" spans="1:12" s="34" customFormat="1" ht="37.5" customHeight="1">
      <c r="A240" s="42" t="s">
        <v>187</v>
      </c>
      <c r="B240" s="26" t="s">
        <v>16</v>
      </c>
      <c r="C240" s="27" t="s">
        <v>93</v>
      </c>
      <c r="D240" s="27" t="s">
        <v>14</v>
      </c>
      <c r="E240" s="27" t="s">
        <v>190</v>
      </c>
      <c r="F240" s="27"/>
      <c r="G240" s="27"/>
      <c r="H240" s="28">
        <v>101000</v>
      </c>
      <c r="K240" s="28">
        <v>101000</v>
      </c>
      <c r="L240" s="28">
        <v>101000</v>
      </c>
    </row>
    <row r="241" spans="1:12" s="29" customFormat="1" ht="37.5" customHeight="1">
      <c r="A241" s="43" t="s">
        <v>154</v>
      </c>
      <c r="B241" s="32" t="s">
        <v>16</v>
      </c>
      <c r="C241" s="33" t="s">
        <v>93</v>
      </c>
      <c r="D241" s="33" t="s">
        <v>14</v>
      </c>
      <c r="E241" s="33" t="s">
        <v>186</v>
      </c>
      <c r="F241" s="33"/>
      <c r="G241" s="33"/>
      <c r="H241" s="36">
        <v>101000</v>
      </c>
      <c r="K241" s="36">
        <v>101000</v>
      </c>
      <c r="L241" s="36">
        <v>101000</v>
      </c>
    </row>
    <row r="242" spans="1:12" s="29" customFormat="1" ht="42" customHeight="1">
      <c r="A242" s="31" t="s">
        <v>131</v>
      </c>
      <c r="B242" s="32" t="s">
        <v>16</v>
      </c>
      <c r="C242" s="33" t="s">
        <v>93</v>
      </c>
      <c r="D242" s="33" t="s">
        <v>14</v>
      </c>
      <c r="E242" s="33" t="s">
        <v>132</v>
      </c>
      <c r="F242" s="33"/>
      <c r="G242" s="33"/>
      <c r="H242" s="36">
        <f>H243</f>
        <v>101000</v>
      </c>
      <c r="K242" s="36">
        <f aca="true" t="shared" si="13" ref="K242:L245">K243</f>
        <v>101000</v>
      </c>
      <c r="L242" s="36">
        <f t="shared" si="13"/>
        <v>101000</v>
      </c>
    </row>
    <row r="243" spans="1:12" s="29" customFormat="1" ht="39" customHeight="1">
      <c r="A243" s="84" t="s">
        <v>133</v>
      </c>
      <c r="B243" s="32" t="s">
        <v>16</v>
      </c>
      <c r="C243" s="33" t="s">
        <v>93</v>
      </c>
      <c r="D243" s="33" t="s">
        <v>14</v>
      </c>
      <c r="E243" s="33" t="s">
        <v>132</v>
      </c>
      <c r="F243" s="33" t="s">
        <v>55</v>
      </c>
      <c r="G243" s="33"/>
      <c r="H243" s="36">
        <f>H244</f>
        <v>101000</v>
      </c>
      <c r="K243" s="36">
        <f t="shared" si="13"/>
        <v>101000</v>
      </c>
      <c r="L243" s="36">
        <f t="shared" si="13"/>
        <v>101000</v>
      </c>
    </row>
    <row r="244" spans="1:12" s="29" customFormat="1" ht="65.25" customHeight="1">
      <c r="A244" s="85" t="s">
        <v>179</v>
      </c>
      <c r="B244" s="32" t="s">
        <v>16</v>
      </c>
      <c r="C244" s="33" t="s">
        <v>93</v>
      </c>
      <c r="D244" s="33" t="s">
        <v>14</v>
      </c>
      <c r="E244" s="33" t="s">
        <v>132</v>
      </c>
      <c r="F244" s="33" t="s">
        <v>180</v>
      </c>
      <c r="G244" s="33"/>
      <c r="H244" s="36">
        <f>H245</f>
        <v>101000</v>
      </c>
      <c r="K244" s="36">
        <f t="shared" si="13"/>
        <v>101000</v>
      </c>
      <c r="L244" s="36">
        <f t="shared" si="13"/>
        <v>101000</v>
      </c>
    </row>
    <row r="245" spans="1:12" s="29" customFormat="1" ht="51.75" customHeight="1">
      <c r="A245" s="64" t="s">
        <v>182</v>
      </c>
      <c r="B245" s="32" t="s">
        <v>16</v>
      </c>
      <c r="C245" s="33" t="s">
        <v>93</v>
      </c>
      <c r="D245" s="33" t="s">
        <v>14</v>
      </c>
      <c r="E245" s="33" t="s">
        <v>132</v>
      </c>
      <c r="F245" s="33" t="s">
        <v>139</v>
      </c>
      <c r="G245" s="33"/>
      <c r="H245" s="36">
        <f>H246</f>
        <v>101000</v>
      </c>
      <c r="K245" s="36">
        <f t="shared" si="13"/>
        <v>101000</v>
      </c>
      <c r="L245" s="36">
        <f t="shared" si="13"/>
        <v>101000</v>
      </c>
    </row>
    <row r="246" spans="1:12" s="29" customFormat="1" ht="63.75" customHeight="1">
      <c r="A246" s="38" t="s">
        <v>27</v>
      </c>
      <c r="B246" s="32" t="s">
        <v>16</v>
      </c>
      <c r="C246" s="33" t="s">
        <v>93</v>
      </c>
      <c r="D246" s="33" t="s">
        <v>14</v>
      </c>
      <c r="E246" s="33" t="s">
        <v>132</v>
      </c>
      <c r="F246" s="33" t="s">
        <v>139</v>
      </c>
      <c r="G246" s="33" t="s">
        <v>28</v>
      </c>
      <c r="H246" s="36">
        <f>H248</f>
        <v>101000</v>
      </c>
      <c r="K246" s="36">
        <f>K248</f>
        <v>101000</v>
      </c>
      <c r="L246" s="36">
        <f>L248</f>
        <v>101000</v>
      </c>
    </row>
    <row r="247" spans="1:12" s="29" customFormat="1" ht="27" customHeight="1">
      <c r="A247" s="38" t="s">
        <v>183</v>
      </c>
      <c r="B247" s="32" t="s">
        <v>16</v>
      </c>
      <c r="C247" s="33" t="s">
        <v>93</v>
      </c>
      <c r="D247" s="33" t="s">
        <v>14</v>
      </c>
      <c r="E247" s="33" t="s">
        <v>132</v>
      </c>
      <c r="F247" s="33" t="s">
        <v>139</v>
      </c>
      <c r="G247" s="33" t="s">
        <v>181</v>
      </c>
      <c r="H247" s="36">
        <v>101000</v>
      </c>
      <c r="K247" s="36">
        <v>101000</v>
      </c>
      <c r="L247" s="36">
        <v>101000</v>
      </c>
    </row>
    <row r="248" spans="1:12" s="29" customFormat="1" ht="55.5" customHeight="1">
      <c r="A248" s="38" t="s">
        <v>184</v>
      </c>
      <c r="B248" s="32" t="s">
        <v>16</v>
      </c>
      <c r="C248" s="33" t="s">
        <v>93</v>
      </c>
      <c r="D248" s="33" t="s">
        <v>14</v>
      </c>
      <c r="E248" s="33" t="s">
        <v>132</v>
      </c>
      <c r="F248" s="33" t="s">
        <v>139</v>
      </c>
      <c r="G248" s="33" t="s">
        <v>140</v>
      </c>
      <c r="H248" s="36">
        <v>101000</v>
      </c>
      <c r="K248" s="36">
        <v>101000</v>
      </c>
      <c r="L248" s="36">
        <v>101000</v>
      </c>
    </row>
    <row r="249" spans="1:12" s="34" customFormat="1" ht="55.5" customHeight="1">
      <c r="A249" s="89" t="s">
        <v>218</v>
      </c>
      <c r="B249" s="26" t="s">
        <v>16</v>
      </c>
      <c r="C249" s="27" t="s">
        <v>93</v>
      </c>
      <c r="D249" s="27" t="s">
        <v>78</v>
      </c>
      <c r="E249" s="27"/>
      <c r="F249" s="27"/>
      <c r="G249" s="27"/>
      <c r="H249" s="28">
        <v>300000</v>
      </c>
      <c r="K249" s="28">
        <v>0</v>
      </c>
      <c r="L249" s="28">
        <v>0</v>
      </c>
    </row>
    <row r="250" spans="1:12" s="29" customFormat="1" ht="55.5" customHeight="1">
      <c r="A250" s="81" t="s">
        <v>185</v>
      </c>
      <c r="B250" s="32" t="s">
        <v>16</v>
      </c>
      <c r="C250" s="33" t="s">
        <v>93</v>
      </c>
      <c r="D250" s="33" t="s">
        <v>78</v>
      </c>
      <c r="E250" s="33" t="s">
        <v>201</v>
      </c>
      <c r="F250" s="33"/>
      <c r="G250" s="33"/>
      <c r="H250" s="36">
        <v>300000</v>
      </c>
      <c r="K250" s="36">
        <v>0</v>
      </c>
      <c r="L250" s="36">
        <v>0</v>
      </c>
    </row>
    <row r="251" spans="1:12" s="29" customFormat="1" ht="55.5" customHeight="1">
      <c r="A251" s="31" t="s">
        <v>19</v>
      </c>
      <c r="B251" s="32" t="s">
        <v>16</v>
      </c>
      <c r="C251" s="33" t="s">
        <v>93</v>
      </c>
      <c r="D251" s="33" t="s">
        <v>78</v>
      </c>
      <c r="E251" s="33" t="s">
        <v>18</v>
      </c>
      <c r="F251" s="33"/>
      <c r="G251" s="33"/>
      <c r="H251" s="36">
        <v>300000</v>
      </c>
      <c r="K251" s="36">
        <v>0</v>
      </c>
      <c r="L251" s="36">
        <v>0</v>
      </c>
    </row>
    <row r="252" spans="1:12" s="29" customFormat="1" ht="55.5" customHeight="1">
      <c r="A252" s="82" t="s">
        <v>191</v>
      </c>
      <c r="B252" s="32" t="s">
        <v>16</v>
      </c>
      <c r="C252" s="33" t="s">
        <v>93</v>
      </c>
      <c r="D252" s="33" t="s">
        <v>78</v>
      </c>
      <c r="E252" s="33" t="s">
        <v>219</v>
      </c>
      <c r="F252" s="33"/>
      <c r="G252" s="33"/>
      <c r="H252" s="36">
        <v>300000</v>
      </c>
      <c r="K252" s="36">
        <v>0</v>
      </c>
      <c r="L252" s="36">
        <v>0</v>
      </c>
    </row>
    <row r="253" spans="1:12" s="29" customFormat="1" ht="55.5" customHeight="1">
      <c r="A253" s="40" t="s">
        <v>133</v>
      </c>
      <c r="B253" s="32" t="s">
        <v>16</v>
      </c>
      <c r="C253" s="33" t="s">
        <v>93</v>
      </c>
      <c r="D253" s="33" t="s">
        <v>78</v>
      </c>
      <c r="E253" s="33" t="s">
        <v>219</v>
      </c>
      <c r="F253" s="33" t="s">
        <v>55</v>
      </c>
      <c r="G253" s="33"/>
      <c r="H253" s="36">
        <v>300000</v>
      </c>
      <c r="K253" s="36">
        <v>0</v>
      </c>
      <c r="L253" s="36">
        <v>0</v>
      </c>
    </row>
    <row r="254" spans="1:12" s="29" customFormat="1" ht="55.5" customHeight="1">
      <c r="A254" s="40" t="s">
        <v>216</v>
      </c>
      <c r="B254" s="32" t="s">
        <v>16</v>
      </c>
      <c r="C254" s="33" t="s">
        <v>93</v>
      </c>
      <c r="D254" s="33" t="s">
        <v>78</v>
      </c>
      <c r="E254" s="33" t="s">
        <v>219</v>
      </c>
      <c r="F254" s="33" t="s">
        <v>214</v>
      </c>
      <c r="G254" s="33"/>
      <c r="H254" s="36">
        <v>300000</v>
      </c>
      <c r="K254" s="36">
        <v>0</v>
      </c>
      <c r="L254" s="36">
        <v>0</v>
      </c>
    </row>
    <row r="255" spans="1:12" s="29" customFormat="1" ht="55.5" customHeight="1">
      <c r="A255" s="40" t="s">
        <v>217</v>
      </c>
      <c r="B255" s="32" t="s">
        <v>16</v>
      </c>
      <c r="C255" s="33" t="s">
        <v>93</v>
      </c>
      <c r="D255" s="33" t="s">
        <v>78</v>
      </c>
      <c r="E255" s="33" t="s">
        <v>219</v>
      </c>
      <c r="F255" s="33" t="s">
        <v>214</v>
      </c>
      <c r="G255" s="33" t="s">
        <v>215</v>
      </c>
      <c r="H255" s="36">
        <v>300000</v>
      </c>
      <c r="K255" s="36">
        <v>0</v>
      </c>
      <c r="L255" s="36">
        <v>0</v>
      </c>
    </row>
    <row r="256" spans="1:12" s="34" customFormat="1" ht="27" customHeight="1">
      <c r="A256" s="69" t="s">
        <v>157</v>
      </c>
      <c r="B256" s="26" t="s">
        <v>16</v>
      </c>
      <c r="C256" s="27" t="s">
        <v>96</v>
      </c>
      <c r="D256" s="27"/>
      <c r="E256" s="27"/>
      <c r="F256" s="27"/>
      <c r="G256" s="27"/>
      <c r="H256" s="28">
        <f>H257</f>
        <v>16132</v>
      </c>
      <c r="K256" s="28">
        <f aca="true" t="shared" si="14" ref="K256:L258">K257</f>
        <v>16200</v>
      </c>
      <c r="L256" s="28">
        <f t="shared" si="14"/>
        <v>16200</v>
      </c>
    </row>
    <row r="257" spans="1:12" s="29" customFormat="1" ht="51" customHeight="1">
      <c r="A257" s="80" t="s">
        <v>158</v>
      </c>
      <c r="B257" s="32" t="s">
        <v>16</v>
      </c>
      <c r="C257" s="33" t="s">
        <v>96</v>
      </c>
      <c r="D257" s="33" t="s">
        <v>78</v>
      </c>
      <c r="E257" s="33"/>
      <c r="F257" s="33"/>
      <c r="G257" s="33"/>
      <c r="H257" s="36">
        <f>H258</f>
        <v>16132</v>
      </c>
      <c r="K257" s="36">
        <f t="shared" si="14"/>
        <v>16200</v>
      </c>
      <c r="L257" s="36">
        <f t="shared" si="14"/>
        <v>16200</v>
      </c>
    </row>
    <row r="258" spans="1:12" s="29" customFormat="1" ht="60.75" customHeight="1">
      <c r="A258" s="81" t="s">
        <v>185</v>
      </c>
      <c r="B258" s="32" t="s">
        <v>16</v>
      </c>
      <c r="C258" s="33" t="s">
        <v>96</v>
      </c>
      <c r="D258" s="33" t="s">
        <v>78</v>
      </c>
      <c r="E258" s="33" t="s">
        <v>188</v>
      </c>
      <c r="F258" s="33"/>
      <c r="G258" s="33"/>
      <c r="H258" s="36">
        <f>H259</f>
        <v>16132</v>
      </c>
      <c r="K258" s="36">
        <f t="shared" si="14"/>
        <v>16200</v>
      </c>
      <c r="L258" s="36">
        <f t="shared" si="14"/>
        <v>16200</v>
      </c>
    </row>
    <row r="259" spans="1:12" s="29" customFormat="1" ht="83.25" customHeight="1">
      <c r="A259" s="31" t="s">
        <v>19</v>
      </c>
      <c r="B259" s="32" t="s">
        <v>16</v>
      </c>
      <c r="C259" s="33" t="s">
        <v>96</v>
      </c>
      <c r="D259" s="33" t="s">
        <v>78</v>
      </c>
      <c r="E259" s="33" t="s">
        <v>18</v>
      </c>
      <c r="F259" s="33"/>
      <c r="G259" s="33"/>
      <c r="H259" s="36">
        <f>H261</f>
        <v>16132</v>
      </c>
      <c r="K259" s="36">
        <f>K261</f>
        <v>16200</v>
      </c>
      <c r="L259" s="36">
        <f>L261</f>
        <v>16200</v>
      </c>
    </row>
    <row r="260" spans="1:12" s="29" customFormat="1" ht="69.75" customHeight="1">
      <c r="A260" s="82" t="s">
        <v>191</v>
      </c>
      <c r="B260" s="32" t="s">
        <v>16</v>
      </c>
      <c r="C260" s="33" t="s">
        <v>96</v>
      </c>
      <c r="D260" s="33" t="s">
        <v>78</v>
      </c>
      <c r="E260" s="33" t="s">
        <v>197</v>
      </c>
      <c r="F260" s="33"/>
      <c r="G260" s="33"/>
      <c r="H260" s="36">
        <f>H261</f>
        <v>16132</v>
      </c>
      <c r="K260" s="36">
        <f>K261</f>
        <v>16200</v>
      </c>
      <c r="L260" s="36">
        <f>L261</f>
        <v>16200</v>
      </c>
    </row>
    <row r="261" spans="1:12" s="29" customFormat="1" ht="48" customHeight="1">
      <c r="A261" s="82" t="s">
        <v>192</v>
      </c>
      <c r="B261" s="32" t="s">
        <v>16</v>
      </c>
      <c r="C261" s="33" t="s">
        <v>96</v>
      </c>
      <c r="D261" s="33" t="s">
        <v>78</v>
      </c>
      <c r="E261" s="33" t="s">
        <v>197</v>
      </c>
      <c r="F261" s="33" t="s">
        <v>84</v>
      </c>
      <c r="G261" s="33"/>
      <c r="H261" s="36">
        <f>H262</f>
        <v>16132</v>
      </c>
      <c r="K261" s="36">
        <f>K262</f>
        <v>16200</v>
      </c>
      <c r="L261" s="36">
        <f>L262</f>
        <v>16200</v>
      </c>
    </row>
    <row r="262" spans="1:12" s="29" customFormat="1" ht="53.25" customHeight="1">
      <c r="A262" s="70" t="s">
        <v>110</v>
      </c>
      <c r="B262" s="61" t="s">
        <v>16</v>
      </c>
      <c r="C262" s="33" t="s">
        <v>96</v>
      </c>
      <c r="D262" s="33" t="s">
        <v>78</v>
      </c>
      <c r="E262" s="33" t="s">
        <v>198</v>
      </c>
      <c r="F262" s="33" t="s">
        <v>111</v>
      </c>
      <c r="G262" s="33" t="s">
        <v>112</v>
      </c>
      <c r="H262" s="36">
        <v>16132</v>
      </c>
      <c r="K262" s="36">
        <v>16200</v>
      </c>
      <c r="L262" s="36">
        <v>16200</v>
      </c>
    </row>
    <row r="263" spans="1:12" s="29" customFormat="1" ht="51.75" customHeight="1">
      <c r="A263" s="65" t="s">
        <v>134</v>
      </c>
      <c r="B263" s="66"/>
      <c r="C263" s="33"/>
      <c r="D263" s="33"/>
      <c r="E263" s="33"/>
      <c r="F263" s="33"/>
      <c r="G263" s="55"/>
      <c r="H263" s="62">
        <f>H18+H75+H95+H147+H160+H198+H256+H239+H125+H136+H249</f>
        <v>8214362.41</v>
      </c>
      <c r="K263" s="62">
        <f>K18+K75+K95+K147+K160+K198+K256+K239</f>
        <v>5727200</v>
      </c>
      <c r="L263" s="62">
        <f>L18+L75+L95+L147+L160+L198+L256+L239</f>
        <v>5736500</v>
      </c>
    </row>
    <row r="264" s="92" customFormat="1" ht="17.25" customHeight="1">
      <c r="A264" s="91"/>
    </row>
    <row r="265" s="92" customFormat="1" ht="17.25" customHeight="1">
      <c r="A265" s="93"/>
    </row>
    <row r="266" s="92" customFormat="1" ht="17.25" customHeight="1">
      <c r="A266" s="93"/>
    </row>
    <row r="267" s="92" customFormat="1" ht="17.25" customHeight="1">
      <c r="A267" s="93"/>
    </row>
    <row r="268" spans="1:8" s="29" customFormat="1" ht="38.25" customHeight="1">
      <c r="A268" s="67" t="s">
        <v>135</v>
      </c>
      <c r="B268" s="68"/>
      <c r="C268" s="68"/>
      <c r="D268" s="68"/>
      <c r="E268" s="68"/>
      <c r="F268" s="68"/>
      <c r="G268" s="94" t="s">
        <v>142</v>
      </c>
      <c r="H268" s="94"/>
    </row>
    <row r="269" spans="1:8" s="29" customFormat="1" ht="14.25" customHeight="1">
      <c r="A269" s="67"/>
      <c r="B269" s="68"/>
      <c r="C269" s="68"/>
      <c r="D269" s="68"/>
      <c r="E269" s="68"/>
      <c r="F269" s="68"/>
      <c r="G269" s="94"/>
      <c r="H269" s="94"/>
    </row>
    <row r="270" spans="1:12" ht="14.25" customHeight="1">
      <c r="A270" s="20"/>
      <c r="B270" s="21"/>
      <c r="C270" s="21"/>
      <c r="D270" s="21"/>
      <c r="E270" s="21"/>
      <c r="F270" s="21"/>
      <c r="G270" s="22"/>
      <c r="H270" s="23"/>
      <c r="K270" s="23"/>
      <c r="L270" s="23"/>
    </row>
    <row r="271" spans="1:12" ht="14.25" customHeight="1">
      <c r="A271" s="20"/>
      <c r="B271" s="21"/>
      <c r="C271" s="21"/>
      <c r="D271" s="21"/>
      <c r="E271" s="21"/>
      <c r="F271" s="21"/>
      <c r="G271" s="22"/>
      <c r="H271" s="24"/>
      <c r="K271" s="24"/>
      <c r="L271" s="24"/>
    </row>
  </sheetData>
  <sheetProtection selectLockedCells="1" selectUnlockedCells="1"/>
  <mergeCells count="13">
    <mergeCell ref="A15:A16"/>
    <mergeCell ref="B15:G15"/>
    <mergeCell ref="H15:H16"/>
    <mergeCell ref="K15:K16"/>
    <mergeCell ref="L15:L16"/>
    <mergeCell ref="A264:IV267"/>
    <mergeCell ref="G268:H268"/>
    <mergeCell ref="G269:H269"/>
    <mergeCell ref="C2:E2"/>
    <mergeCell ref="A10:H10"/>
    <mergeCell ref="A11:H11"/>
    <mergeCell ref="A12:H12"/>
    <mergeCell ref="A13:H13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4" r:id="rId1"/>
  <headerFooter alignWithMargins="0">
    <oddFooter>&amp;C&amp;"Arial Cyr,Обычный"&amp;P</oddFooter>
  </headerFooter>
  <rowBreaks count="5" manualBreakCount="5">
    <brk id="57" max="11" man="1"/>
    <brk id="98" max="11" man="1"/>
    <brk id="152" max="11" man="1"/>
    <brk id="206" max="11" man="1"/>
    <brk id="2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2023-08-07T07:20:09Z</cp:lastPrinted>
  <dcterms:modified xsi:type="dcterms:W3CDTF">2023-08-07T07:20:12Z</dcterms:modified>
  <cp:category/>
  <cp:version/>
  <cp:contentType/>
  <cp:contentStatus/>
</cp:coreProperties>
</file>