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r-01" sheetId="1" r:id="rId1"/>
  </sheets>
  <definedNames>
    <definedName name="_xlnm._FilterDatabase" localSheetId="0">'r-01'!$A$10:$H$265</definedName>
    <definedName name="_xlnm._FilterDatabase_1">'r-01'!$A$10:$H$265</definedName>
    <definedName name="_xlnm.Print_Area" localSheetId="0">'r-01'!$A$1:$I$263</definedName>
    <definedName name="_xlnm.Print_Titles" localSheetId="0">'r-01'!$17:$17</definedName>
    <definedName name="_xlnm.Print_Titles" localSheetId="0">'r-01'!$17:$17</definedName>
    <definedName name="_xlnm.Print_Area" localSheetId="0">'r-01'!$A$1:$L$266</definedName>
  </definedNames>
  <calcPr fullCalcOnLoad="1" refMode="R1C1"/>
</workbook>
</file>

<file path=xl/sharedStrings.xml><?xml version="1.0" encoding="utf-8"?>
<sst xmlns="http://schemas.openxmlformats.org/spreadsheetml/2006/main" count="1521" uniqueCount="213">
  <si>
    <t>02</t>
  </si>
  <si>
    <t>Ведомственная структура расходов</t>
  </si>
  <si>
    <t xml:space="preserve">Кызыл - Урупского сельского поселения </t>
  </si>
  <si>
    <t xml:space="preserve"> </t>
  </si>
  <si>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</si>
  <si>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</si>
  <si>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</si>
  <si>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</si>
  <si>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</si>
  <si>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</si>
  <si>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</si>
  <si>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</si>
  <si>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ОБЩЕГОСУДАРСТВЕННЫЕ ВОПРОСЫ</t>
  </si>
  <si>
    <t>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</si>
  <si>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</si>
  <si>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301</t>
  </si>
  <si>
    <t>04</t>
  </si>
  <si>
    <t>72 2</t>
  </si>
  <si>
    <t>Выполнение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</si>
  <si>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</si>
  <si>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72 2 00 20400</t>
  </si>
  <si>
    <t>100</t>
  </si>
  <si>
    <t>000</t>
  </si>
  <si>
    <t>Расходы на выплаты персоналу государственных (муниципальных) органов</t>
  </si>
  <si>
    <t>120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</si>
  <si>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</si>
  <si>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</si>
  <si>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</si>
  <si>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</si>
  <si>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</si>
  <si>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</si>
  <si>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</si>
  <si>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</si>
  <si>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129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</si>
  <si>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</si>
  <si>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</si>
  <si>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</si>
  <si>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</si>
  <si>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</si>
  <si>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</si>
  <si>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</si>
  <si>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</si>
  <si>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</si>
  <si>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</si>
  <si>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</si>
  <si>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</si>
  <si>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</si>
  <si>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</si>
  <si>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</si>
  <si>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</si>
  <si>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</si>
  <si>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</si>
  <si>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</si>
  <si>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ПОСТУПЛЕНИЕ НЕФИНАНСОВЫХ АКТИВОВ</t>
  </si>
  <si>
    <t>300</t>
  </si>
  <si>
    <t>Увеличение стоимости стоимости горюче смазочных материалов</t>
  </si>
  <si>
    <t>343</t>
  </si>
  <si>
    <t>Увеличение стоимости материальных запасов</t>
  </si>
  <si>
    <t>346</t>
  </si>
  <si>
    <t>Иные бюджетные ассигнования</t>
  </si>
  <si>
    <t>800</t>
  </si>
  <si>
    <t>852</t>
  </si>
  <si>
    <t>291</t>
  </si>
  <si>
    <t>7220020400</t>
  </si>
  <si>
    <t>853</t>
  </si>
  <si>
    <t>292</t>
  </si>
  <si>
    <t>Обеспечение  проведения выборов, референдумов</t>
  </si>
  <si>
    <t>07</t>
  </si>
  <si>
    <t>999 00 02000</t>
  </si>
  <si>
    <t>880</t>
  </si>
  <si>
    <t>297</t>
  </si>
  <si>
    <t>11</t>
  </si>
  <si>
    <t>99 9 00 07050</t>
  </si>
  <si>
    <t>резервные средства</t>
  </si>
  <si>
    <t>870</t>
  </si>
  <si>
    <t>296</t>
  </si>
  <si>
    <t xml:space="preserve">Мобилизационная и вневойсковая подготовка </t>
  </si>
  <si>
    <t>03</t>
  </si>
  <si>
    <t>Осуществление первичного воинского учета на территориях, где отсутствуют военные комиссариаты</t>
  </si>
  <si>
    <t>99 9 00 51180</t>
  </si>
  <si>
    <t xml:space="preserve">Заработная плата </t>
  </si>
  <si>
    <t xml:space="preserve">Транспортные услуги </t>
  </si>
  <si>
    <t>99 9 00 05118</t>
  </si>
  <si>
    <t>500</t>
  </si>
  <si>
    <t xml:space="preserve">Увеличение стоимости материальных запасов </t>
  </si>
  <si>
    <t>Национальная безопасность и правохранительная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</si>
  <si>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</si>
  <si>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</si>
  <si>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</si>
  <si>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</si>
  <si>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72 2 00 21801</t>
  </si>
  <si>
    <t>Обеспечение пожарной безопасности</t>
  </si>
  <si>
    <t>10</t>
  </si>
  <si>
    <t>Обеспечение деятельности подведомственных учреждений</t>
  </si>
  <si>
    <t>72 2 00 99000</t>
  </si>
  <si>
    <t>14</t>
  </si>
  <si>
    <t>Мероприятия в области коммунального хозяйства</t>
  </si>
  <si>
    <t>05</t>
  </si>
  <si>
    <t>99 9 00 35105</t>
  </si>
  <si>
    <t>Благоустройство</t>
  </si>
  <si>
    <t>Уличное освещение</t>
  </si>
  <si>
    <t>99 9 00 00100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</si>
  <si>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</si>
  <si>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</si>
  <si>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захоронений</t>
  </si>
  <si>
    <t>99 9 00 00400</t>
  </si>
  <si>
    <t>прочие  работы, услуги</t>
  </si>
  <si>
    <t>Прочие мероприятия по благоустройству городских округов и поселений</t>
  </si>
  <si>
    <t>99 9 00 00500</t>
  </si>
  <si>
    <t>Перечисления другим бюджетам бюджетной системы РФ</t>
  </si>
  <si>
    <t>540</t>
  </si>
  <si>
    <t>251</t>
  </si>
  <si>
    <t>Культура и кинематография</t>
  </si>
  <si>
    <t>08</t>
  </si>
  <si>
    <t xml:space="preserve">Культура </t>
  </si>
  <si>
    <t>99 9 00 44099</t>
  </si>
  <si>
    <t>Расходы на выплаты персоналу казенных учреждений</t>
  </si>
  <si>
    <t>110</t>
  </si>
  <si>
    <t>111</t>
  </si>
  <si>
    <t>Заработная  плата</t>
  </si>
  <si>
    <t>119</t>
  </si>
  <si>
    <t>Прочая закупка товаров, работ и услуг для государственных нужд</t>
  </si>
  <si>
    <t>услуги связи</t>
  </si>
  <si>
    <t>350</t>
  </si>
  <si>
    <t>850</t>
  </si>
  <si>
    <t>851</t>
  </si>
  <si>
    <t xml:space="preserve">Библиотека </t>
  </si>
  <si>
    <t>99 9 00 44299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</si>
  <si>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</si>
  <si>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</si>
  <si>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</si>
  <si>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99 9 00 49101</t>
  </si>
  <si>
    <t>Социальное обеспечение и иные выплаты населению</t>
  </si>
  <si>
    <t xml:space="preserve">ИТОГО РАСХОДОВ </t>
  </si>
  <si>
    <t>722 00 20400</t>
  </si>
  <si>
    <t>122</t>
  </si>
  <si>
    <t>266</t>
  </si>
  <si>
    <t>312</t>
  </si>
  <si>
    <t>264</t>
  </si>
  <si>
    <t>17582</t>
  </si>
  <si>
    <t>349</t>
  </si>
  <si>
    <t>13</t>
  </si>
  <si>
    <t>Иные выплаты текущего характера организациям</t>
  </si>
  <si>
    <r>
      <t>П</t>
    </r>
    <r>
      <rPr>
        <sz val="16"/>
        <color indexed="8"/>
        <rFont val="Times New Roman"/>
        <family val="1"/>
      </rPr>
      <t xml:space="preserve">роведение выборов в законодательные (представительные)
органы муниципального образования 
</t>
    </r>
  </si>
  <si>
    <r>
      <t xml:space="preserve"> </t>
    </r>
    <r>
      <rPr>
        <sz val="16"/>
        <rFont val="Times New Roman"/>
        <family val="1"/>
      </rPr>
      <t xml:space="preserve">Иные бюджетные ассигнования 
</t>
    </r>
  </si>
  <si>
    <r>
      <t xml:space="preserve"> 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Специальные расходы
</t>
    </r>
  </si>
  <si>
    <r>
      <t xml:space="preserve">  </t>
    </r>
    <r>
      <rPr>
        <sz val="16"/>
        <color indexed="8"/>
        <rFont val="Times New Roman"/>
        <family val="1"/>
      </rPr>
      <t xml:space="preserve">Премии и гранты
</t>
    </r>
  </si>
  <si>
    <r>
      <t xml:space="preserve">  </t>
    </r>
    <r>
      <rPr>
        <b/>
        <sz val="16"/>
        <color indexed="8"/>
        <rFont val="Times New Roman"/>
        <family val="2"/>
      </rPr>
      <t xml:space="preserve">Уплата налогов, сборов и иных платежей
</t>
    </r>
  </si>
  <si>
    <t>247</t>
  </si>
  <si>
    <t xml:space="preserve">Резервные фонды </t>
  </si>
  <si>
    <t>Резервные фонды местной администрации муниципальных образований (иные бюджетные ассигнования)</t>
  </si>
  <si>
    <t>Иные непрограмные мероприятия</t>
  </si>
  <si>
    <t>Другие общегосударственные вопросы</t>
  </si>
  <si>
    <t>Коммунальное хозяйство</t>
  </si>
  <si>
    <t>Межбюджетные  трансферты</t>
  </si>
  <si>
    <t>Прочие  межбюджетные трансферты</t>
  </si>
  <si>
    <t>Оплата труда, начисления на выплаты по оплате труда</t>
  </si>
  <si>
    <t>Социальные пособия и компенсации персоналу в денежной форме</t>
  </si>
  <si>
    <t>Уплата налогов, сборов и иных платежей</t>
  </si>
  <si>
    <t xml:space="preserve">Расходы </t>
  </si>
  <si>
    <t>Штрафы за нарушение законодательства о налогах и сборах, законодательства о страховых взносах</t>
  </si>
  <si>
    <t>Налоги, пошлины и сборы</t>
  </si>
  <si>
    <t xml:space="preserve">расходы </t>
  </si>
  <si>
    <t>290</t>
  </si>
  <si>
    <t>Закупка энергетических ресурсов</t>
  </si>
  <si>
    <t>Уплата иных платежей</t>
  </si>
  <si>
    <t>Увеличение стоимости прочих материальных запасов</t>
  </si>
  <si>
    <t>Иные выплаты текущего характера физическим лицам</t>
  </si>
  <si>
    <t>Прочая закупка товаров, работ и услуг</t>
  </si>
  <si>
    <t xml:space="preserve">Закупка товаров, работ и услуг для государственных (муниципальных) нужд </t>
  </si>
  <si>
    <t>Закупка товаров, работ и услуг для государственных (муниципальных) нужд</t>
  </si>
  <si>
    <t xml:space="preserve">Прочие работы, услуги </t>
  </si>
  <si>
    <t>оплата работ, услуг</t>
  </si>
  <si>
    <t>Фонд оплаты труда учреждений</t>
  </si>
  <si>
    <t>Увеличение стоимости прочих  материальных запасов</t>
  </si>
  <si>
    <t>Увеличение стоимости прочих материальных запасов однократного применения</t>
  </si>
  <si>
    <t>Публичные нормативные социальные выплаты гражданам</t>
  </si>
  <si>
    <t>310</t>
  </si>
  <si>
    <t>260</t>
  </si>
  <si>
    <t>Иные пенсии, социальные доплаты к пенсиям</t>
  </si>
  <si>
    <t>Социальное обеспечение</t>
  </si>
  <si>
    <t>Пенсии, пособия, выплачиваемые работодателями, нанимателями бывшим работникам в денежной форме</t>
  </si>
  <si>
    <t xml:space="preserve">Обеспечение деятельности исполнительных органов муниципального образования </t>
  </si>
  <si>
    <t>99 9</t>
  </si>
  <si>
    <t xml:space="preserve">Финансовое обеспечение расходов муниципальго образования </t>
  </si>
  <si>
    <t xml:space="preserve">72 </t>
  </si>
  <si>
    <t>99</t>
  </si>
  <si>
    <t xml:space="preserve">99 </t>
  </si>
  <si>
    <t>Финансовое обеспечение выполнения функций органов местного самоуправления, оказание услуг и выполнение работ</t>
  </si>
  <si>
    <t>Межбюджетные трасферты</t>
  </si>
  <si>
    <t>Прочие  работы,  услуги</t>
  </si>
  <si>
    <t>Фонд оплаты труда государственных (муниципальных) органов</t>
  </si>
  <si>
    <t xml:space="preserve">Проведение мероприятий в рамках муниципальной целевой программы «Профилактика экстремизма и терроризма"
в Кызыл-Урупском сельском поселении  на 2021-2023 годы»  
</t>
  </si>
  <si>
    <t>72 2 00 02000</t>
  </si>
  <si>
    <t>72 2 00 04000</t>
  </si>
  <si>
    <t xml:space="preserve"> 72 2 00 04000</t>
  </si>
  <si>
    <t>Приложение 3</t>
  </si>
  <si>
    <t>Дорожное хозяйство (дорожные фонды)</t>
  </si>
  <si>
    <t>72</t>
  </si>
  <si>
    <t>Содержание автомобильных дорог общего пользования населенным пунктом</t>
  </si>
  <si>
    <t>01 2</t>
  </si>
  <si>
    <t>01 2 01 20267</t>
  </si>
  <si>
    <t>Муниципальная программа "Профилактика экстремизма и терроризма"</t>
  </si>
  <si>
    <t>72 2 00 80040</t>
  </si>
  <si>
    <t>01 2 01</t>
  </si>
  <si>
    <t>Создание эффективной системы профилактики терроризма и экстремизма</t>
  </si>
  <si>
    <t xml:space="preserve">  Предупреждение террористических актов и экстремистских проявлений 
</t>
  </si>
  <si>
    <t>72 2 00 66609</t>
  </si>
  <si>
    <t>Сумма (руб.)               на 2024 г</t>
  </si>
  <si>
    <t xml:space="preserve">Сумма (руб.)               на 2025 г                    </t>
  </si>
  <si>
    <t xml:space="preserve">Сумма (руб.)                        на 2026 г. </t>
  </si>
  <si>
    <t>к решению Совета Кызыл - Урупского</t>
  </si>
  <si>
    <t xml:space="preserve"> сельского поселения от   13.11.2023 №28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</si>
</sst>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\-_р_._-;_-@_-"/>
    <numFmt numFmtId="173" formatCode="_-* #,##0.00_р_._-;\-* #,##0.00_р_._-;_-* \-??_р_._-;_-@_-"/>
    <numFmt numFmtId="174" formatCode="#,##0_ ;\-#,##0\ 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</numFmts>
  <fonts count="59">
    <font>
      <sz val="10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b/>
      <sz val="16"/>
      <name val="Times New Roman"/>
      <family val="1"/>
    </font>
    <font>
      <b/>
      <sz val="16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1"/>
    </font>
    <font>
      <b/>
      <sz val="16"/>
      <name val="Arial"/>
      <family val="2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6"/>
      <color indexed="8"/>
      <name val="Times New Roman"/>
      <family val="2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1" fillId="0" borderId="0">
      <alignment/>
      <protection/>
    </xf>
    <xf numFmtId="173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33" applyFont="1" applyBorder="1">
      <alignment/>
      <protection/>
    </xf>
    <xf numFmtId="0" fontId="1" fillId="0" borderId="0" xfId="33" applyFont="1">
      <alignment/>
      <protection/>
    </xf>
    <xf numFmtId="49" fontId="1" fillId="0" borderId="0" xfId="33" applyNumberFormat="1" applyFont="1">
      <alignment/>
      <protection/>
    </xf>
    <xf numFmtId="0" fontId="2" fillId="0" borderId="0" xfId="33" applyFont="1">
      <alignment/>
      <protection/>
    </xf>
    <xf numFmtId="0" fontId="2" fillId="0" borderId="0" xfId="33" applyFont="1" applyBorder="1">
      <alignment/>
      <protection/>
    </xf>
    <xf numFmtId="49" fontId="2" fillId="0" borderId="0" xfId="33" applyNumberFormat="1" applyFont="1">
      <alignment/>
      <protection/>
    </xf>
    <xf numFmtId="49" fontId="2" fillId="0" borderId="0" xfId="33" applyNumberFormat="1" applyFont="1" applyBorder="1" applyAlignment="1">
      <alignment horizontal="center"/>
      <protection/>
    </xf>
    <xf numFmtId="0" fontId="2" fillId="0" borderId="0" xfId="33" applyFont="1" applyFill="1" applyBorder="1">
      <alignment/>
      <protection/>
    </xf>
    <xf numFmtId="0" fontId="4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 wrapText="1"/>
      <protection/>
    </xf>
    <xf numFmtId="49" fontId="6" fillId="0" borderId="12" xfId="33" applyNumberFormat="1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49" fontId="6" fillId="0" borderId="14" xfId="33" applyNumberFormat="1" applyFont="1" applyBorder="1" applyAlignment="1">
      <alignment horizontal="center" vertical="top" wrapText="1"/>
      <protection/>
    </xf>
    <xf numFmtId="49" fontId="6" fillId="0" borderId="15" xfId="33" applyNumberFormat="1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Border="1" applyAlignment="1">
      <alignment wrapText="1"/>
      <protection/>
    </xf>
    <xf numFmtId="49" fontId="9" fillId="0" borderId="0" xfId="33" applyNumberFormat="1" applyFont="1" applyBorder="1" applyAlignment="1">
      <alignment horizontal="center"/>
      <protection/>
    </xf>
    <xf numFmtId="0" fontId="10" fillId="0" borderId="0" xfId="33" applyFont="1" applyBorder="1" applyAlignment="1">
      <alignment horizontal="center" wrapText="1"/>
      <protection/>
    </xf>
    <xf numFmtId="1" fontId="11" fillId="0" borderId="0" xfId="33" applyNumberFormat="1" applyFont="1" applyBorder="1" applyAlignment="1">
      <alignment horizontal="right"/>
      <protection/>
    </xf>
    <xf numFmtId="49" fontId="9" fillId="0" borderId="0" xfId="33" applyNumberFormat="1" applyFont="1" applyBorder="1" applyAlignment="1">
      <alignment horizontal="right"/>
      <protection/>
    </xf>
    <xf numFmtId="0" fontId="12" fillId="0" borderId="17" xfId="33" applyFont="1" applyBorder="1" applyAlignment="1">
      <alignment wrapText="1"/>
      <protection/>
    </xf>
    <xf numFmtId="49" fontId="13" fillId="0" borderId="18" xfId="33" applyNumberFormat="1" applyFont="1" applyBorder="1" applyAlignment="1">
      <alignment horizontal="left"/>
      <protection/>
    </xf>
    <xf numFmtId="49" fontId="13" fillId="0" borderId="16" xfId="33" applyNumberFormat="1" applyFont="1" applyBorder="1" applyAlignment="1">
      <alignment horizontal="center"/>
      <protection/>
    </xf>
    <xf numFmtId="0" fontId="13" fillId="0" borderId="16" xfId="33" applyFont="1" applyBorder="1" applyAlignment="1">
      <alignment horizontal="right"/>
      <protection/>
    </xf>
    <xf numFmtId="0" fontId="14" fillId="0" borderId="0" xfId="33" applyFont="1">
      <alignment/>
      <protection/>
    </xf>
    <xf numFmtId="0" fontId="12" fillId="0" borderId="19" xfId="33" applyFont="1" applyBorder="1" applyAlignment="1">
      <alignment wrapText="1"/>
      <protection/>
    </xf>
    <xf numFmtId="0" fontId="15" fillId="0" borderId="19" xfId="33" applyFont="1" applyBorder="1" applyAlignment="1">
      <alignment wrapText="1"/>
      <protection/>
    </xf>
    <xf numFmtId="49" fontId="14" fillId="0" borderId="18" xfId="33" applyNumberFormat="1" applyFont="1" applyBorder="1" applyAlignment="1">
      <alignment horizontal="left"/>
      <protection/>
    </xf>
    <xf numFmtId="49" fontId="14" fillId="0" borderId="16" xfId="33" applyNumberFormat="1" applyFont="1" applyBorder="1" applyAlignment="1">
      <alignment horizontal="center"/>
      <protection/>
    </xf>
    <xf numFmtId="0" fontId="13" fillId="0" borderId="0" xfId="33" applyFont="1">
      <alignment/>
      <protection/>
    </xf>
    <xf numFmtId="0" fontId="15" fillId="0" borderId="19" xfId="33" applyFont="1" applyBorder="1" applyAlignment="1">
      <alignment horizontal="justify" vertical="center"/>
      <protection/>
    </xf>
    <xf numFmtId="0" fontId="14" fillId="0" borderId="16" xfId="33" applyFont="1" applyBorder="1" applyAlignment="1">
      <alignment horizontal="right"/>
      <protection/>
    </xf>
    <xf numFmtId="1" fontId="14" fillId="0" borderId="16" xfId="33" applyNumberFormat="1" applyFont="1" applyBorder="1" applyAlignment="1">
      <alignment horizontal="right"/>
      <protection/>
    </xf>
    <xf numFmtId="0" fontId="15" fillId="0" borderId="19" xfId="33" applyFont="1" applyBorder="1" applyAlignment="1">
      <alignment horizontal="left" wrapText="1"/>
      <protection/>
    </xf>
    <xf numFmtId="0" fontId="15" fillId="0" borderId="20" xfId="33" applyFont="1" applyBorder="1" applyAlignment="1">
      <alignment horizontal="left" vertical="center" wrapText="1"/>
      <protection/>
    </xf>
    <xf numFmtId="0" fontId="15" fillId="0" borderId="21" xfId="33" applyFont="1" applyBorder="1" applyAlignment="1">
      <alignment horizontal="left" wrapText="1"/>
      <protection/>
    </xf>
    <xf numFmtId="0" fontId="12" fillId="0" borderId="19" xfId="33" applyFont="1" applyBorder="1" applyAlignment="1">
      <alignment horizontal="left" wrapText="1"/>
      <protection/>
    </xf>
    <xf numFmtId="0" fontId="12" fillId="0" borderId="19" xfId="33" applyFont="1" applyBorder="1" applyAlignment="1">
      <alignment horizontal="left" wrapText="1"/>
      <protection/>
    </xf>
    <xf numFmtId="0" fontId="15" fillId="0" borderId="19" xfId="33" applyFont="1" applyBorder="1" applyAlignment="1">
      <alignment horizontal="left" wrapText="1"/>
      <protection/>
    </xf>
    <xf numFmtId="0" fontId="17" fillId="0" borderId="19" xfId="33" applyFont="1" applyBorder="1" applyAlignment="1">
      <alignment horizontal="left" wrapText="1"/>
      <protection/>
    </xf>
    <xf numFmtId="1" fontId="13" fillId="0" borderId="16" xfId="33" applyNumberFormat="1" applyFont="1" applyBorder="1" applyAlignment="1">
      <alignment horizontal="right"/>
      <protection/>
    </xf>
    <xf numFmtId="49" fontId="18" fillId="0" borderId="16" xfId="33" applyNumberFormat="1" applyFont="1" applyBorder="1" applyAlignment="1">
      <alignment horizontal="center" wrapText="1"/>
      <protection/>
    </xf>
    <xf numFmtId="49" fontId="13" fillId="0" borderId="16" xfId="33" applyNumberFormat="1" applyFont="1" applyBorder="1" applyAlignment="1">
      <alignment horizontal="center" wrapText="1"/>
      <protection/>
    </xf>
    <xf numFmtId="0" fontId="15" fillId="0" borderId="21" xfId="33" applyFont="1" applyBorder="1" applyAlignment="1">
      <alignment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4" fillId="0" borderId="16" xfId="33" applyNumberFormat="1" applyFont="1" applyBorder="1" applyAlignment="1">
      <alignment horizontal="center" wrapText="1"/>
      <protection/>
    </xf>
    <xf numFmtId="0" fontId="15" fillId="0" borderId="20" xfId="33" applyFont="1" applyBorder="1" applyAlignment="1">
      <alignment horizontal="justify" vertical="center"/>
      <protection/>
    </xf>
    <xf numFmtId="49" fontId="14" fillId="0" borderId="16" xfId="33" applyNumberFormat="1" applyFont="1" applyBorder="1" applyAlignment="1">
      <alignment horizontal="right"/>
      <protection/>
    </xf>
    <xf numFmtId="0" fontId="14" fillId="0" borderId="16" xfId="33" applyNumberFormat="1" applyFont="1" applyBorder="1" applyAlignment="1">
      <alignment horizontal="right"/>
      <protection/>
    </xf>
    <xf numFmtId="0" fontId="17" fillId="0" borderId="16" xfId="33" applyFont="1" applyBorder="1" applyAlignment="1">
      <alignment horizontal="center" wrapText="1"/>
      <protection/>
    </xf>
    <xf numFmtId="174" fontId="13" fillId="0" borderId="16" xfId="33" applyNumberFormat="1" applyFont="1" applyBorder="1" applyAlignment="1">
      <alignment horizontal="right"/>
      <protection/>
    </xf>
    <xf numFmtId="0" fontId="13" fillId="0" borderId="16" xfId="33" applyNumberFormat="1" applyFont="1" applyBorder="1" applyAlignment="1">
      <alignment horizontal="right"/>
      <protection/>
    </xf>
    <xf numFmtId="174" fontId="14" fillId="0" borderId="16" xfId="33" applyNumberFormat="1" applyFont="1" applyBorder="1" applyAlignment="1">
      <alignment horizontal="right"/>
      <protection/>
    </xf>
    <xf numFmtId="0" fontId="19" fillId="0" borderId="19" xfId="33" applyFont="1" applyBorder="1" applyAlignment="1">
      <alignment wrapText="1"/>
      <protection/>
    </xf>
    <xf numFmtId="0" fontId="20" fillId="0" borderId="19" xfId="33" applyFont="1" applyBorder="1" applyAlignment="1">
      <alignment wrapText="1"/>
      <protection/>
    </xf>
    <xf numFmtId="49" fontId="14" fillId="0" borderId="16" xfId="33" applyNumberFormat="1" applyFont="1" applyBorder="1" applyAlignment="1">
      <alignment horizontal="left"/>
      <protection/>
    </xf>
    <xf numFmtId="2" fontId="13" fillId="0" borderId="16" xfId="33" applyNumberFormat="1" applyFont="1" applyBorder="1" applyAlignment="1">
      <alignment horizontal="right"/>
      <protection/>
    </xf>
    <xf numFmtId="0" fontId="18" fillId="0" borderId="19" xfId="33" applyFont="1" applyBorder="1" applyAlignment="1">
      <alignment horizontal="left" wrapText="1"/>
      <protection/>
    </xf>
    <xf numFmtId="0" fontId="15" fillId="0" borderId="20" xfId="33" applyFont="1" applyBorder="1" applyAlignment="1">
      <alignment wrapText="1"/>
      <protection/>
    </xf>
    <xf numFmtId="0" fontId="18" fillId="0" borderId="10" xfId="33" applyFont="1" applyBorder="1" applyAlignment="1">
      <alignment wrapText="1"/>
      <protection/>
    </xf>
    <xf numFmtId="49" fontId="14" fillId="0" borderId="15" xfId="33" applyNumberFormat="1" applyFont="1" applyBorder="1" applyAlignment="1">
      <alignment horizontal="center"/>
      <protection/>
    </xf>
    <xf numFmtId="0" fontId="17" fillId="0" borderId="0" xfId="33" applyFont="1" applyBorder="1" applyAlignment="1">
      <alignment wrapText="1"/>
      <protection/>
    </xf>
    <xf numFmtId="49" fontId="22" fillId="0" borderId="0" xfId="33" applyNumberFormat="1" applyFont="1" applyBorder="1" applyAlignment="1">
      <alignment horizontal="center"/>
      <protection/>
    </xf>
    <xf numFmtId="0" fontId="12" fillId="0" borderId="21" xfId="33" applyFont="1" applyBorder="1" applyAlignment="1">
      <alignment horizontal="left" wrapText="1"/>
      <protection/>
    </xf>
    <xf numFmtId="0" fontId="15" fillId="0" borderId="0" xfId="33" applyFont="1" applyAlignment="1">
      <alignment wrapText="1"/>
      <protection/>
    </xf>
    <xf numFmtId="0" fontId="15" fillId="0" borderId="21" xfId="33" applyFont="1" applyBorder="1" applyAlignment="1">
      <alignment horizontal="left" vertical="center" wrapText="1"/>
      <protection/>
    </xf>
    <xf numFmtId="0" fontId="15" fillId="0" borderId="22" xfId="33" applyFont="1" applyBorder="1" applyAlignment="1">
      <alignment horizontal="left" vertical="center"/>
      <protection/>
    </xf>
    <xf numFmtId="0" fontId="12" fillId="0" borderId="10" xfId="33" applyFont="1" applyBorder="1" applyAlignment="1">
      <alignment horizontal="center" wrapText="1"/>
      <protection/>
    </xf>
    <xf numFmtId="49" fontId="12" fillId="0" borderId="18" xfId="33" applyNumberFormat="1" applyFont="1" applyBorder="1" applyAlignment="1">
      <alignment horizontal="left"/>
      <protection/>
    </xf>
    <xf numFmtId="49" fontId="12" fillId="0" borderId="23" xfId="33" applyNumberFormat="1" applyFont="1" applyBorder="1" applyAlignment="1">
      <alignment horizontal="center"/>
      <protection/>
    </xf>
    <xf numFmtId="1" fontId="12" fillId="0" borderId="23" xfId="33" applyNumberFormat="1" applyFont="1" applyBorder="1" applyAlignment="1">
      <alignment horizontal="right"/>
      <protection/>
    </xf>
    <xf numFmtId="0" fontId="15" fillId="0" borderId="0" xfId="33" applyFont="1" applyBorder="1">
      <alignment/>
      <protection/>
    </xf>
    <xf numFmtId="49" fontId="18" fillId="0" borderId="16" xfId="33" applyNumberFormat="1" applyFont="1" applyBorder="1" applyAlignment="1">
      <alignment horizontal="center" wrapText="1"/>
      <protection/>
    </xf>
    <xf numFmtId="0" fontId="18" fillId="0" borderId="16" xfId="33" applyFont="1" applyBorder="1" applyAlignment="1">
      <alignment horizontal="center" wrapText="1"/>
      <protection/>
    </xf>
    <xf numFmtId="0" fontId="17" fillId="0" borderId="21" xfId="33" applyFont="1" applyBorder="1" applyAlignment="1">
      <alignment horizontal="left" wrapText="1"/>
      <protection/>
    </xf>
    <xf numFmtId="0" fontId="15" fillId="0" borderId="17" xfId="33" applyFont="1" applyBorder="1" applyAlignment="1">
      <alignment wrapText="1"/>
      <protection/>
    </xf>
    <xf numFmtId="0" fontId="15" fillId="0" borderId="22" xfId="33" applyFont="1" applyBorder="1" applyAlignment="1">
      <alignment wrapText="1"/>
      <protection/>
    </xf>
    <xf numFmtId="2" fontId="14" fillId="0" borderId="16" xfId="33" applyNumberFormat="1" applyFont="1" applyBorder="1" applyAlignment="1">
      <alignment horizontal="right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12" fillId="0" borderId="0" xfId="0" applyFont="1" applyAlignment="1">
      <alignment wrapText="1"/>
    </xf>
    <xf numFmtId="180" fontId="14" fillId="0" borderId="16" xfId="33" applyNumberFormat="1" applyFont="1" applyBorder="1" applyAlignment="1">
      <alignment horizontal="right"/>
      <protection/>
    </xf>
    <xf numFmtId="180" fontId="13" fillId="0" borderId="16" xfId="33" applyNumberFormat="1" applyFont="1" applyBorder="1" applyAlignment="1">
      <alignment horizontal="right"/>
      <protection/>
    </xf>
    <xf numFmtId="0" fontId="23" fillId="0" borderId="0" xfId="33" applyFont="1" applyBorder="1" applyAlignment="1">
      <alignment horizontal="center"/>
      <protection/>
    </xf>
    <xf numFmtId="49" fontId="2" fillId="0" borderId="0" xfId="33" applyNumberFormat="1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49" fontId="5" fillId="0" borderId="15" xfId="33" applyNumberFormat="1" applyFont="1" applyBorder="1" applyAlignment="1">
      <alignment horizontal="center" wrapText="1"/>
      <protection/>
    </xf>
    <xf numFmtId="0" fontId="6" fillId="0" borderId="16" xfId="33" applyFont="1" applyBorder="1" applyAlignment="1">
      <alignment horizontal="center" vertical="center" wrapText="1"/>
      <protection/>
    </xf>
    <xf numFmtId="0" fontId="18" fillId="0" borderId="24" xfId="33" applyFont="1" applyBorder="1" applyAlignment="1">
      <alignment wrapText="1"/>
      <protection/>
    </xf>
    <xf numFmtId="0" fontId="0" fillId="0" borderId="0" xfId="0" applyAlignment="1">
      <alignment/>
    </xf>
    <xf numFmtId="0" fontId="0" fillId="0" borderId="24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5"/>
  <sheetViews>
    <sheetView showGridLines="0" tabSelected="1" view="pageBreakPreview" zoomScale="84" zoomScaleSheetLayoutView="84" zoomScalePageLayoutView="0" workbookViewId="0" topLeftCell="A256">
      <selection activeCell="A262" sqref="A262:IV262"/>
    </sheetView>
  </sheetViews>
  <sheetFormatPr defaultColWidth="9.140625" defaultRowHeight="12.75"/>
  <cols>
    <col min="1" max="1" width="75.140625" style="2" customWidth="1"/>
    <col min="2" max="2" width="8.28125" style="1" customWidth="1"/>
    <col min="3" max="3" width="7.00390625" style="3" customWidth="1"/>
    <col min="4" max="4" width="7.7109375" style="3" customWidth="1"/>
    <col min="5" max="5" width="20.7109375" style="2" customWidth="1"/>
    <col min="6" max="6" width="8.7109375" style="2" customWidth="1"/>
    <col min="7" max="7" width="13.00390625" style="3" customWidth="1"/>
    <col min="8" max="8" width="22.140625" style="2" customWidth="1"/>
    <col min="9" max="10" width="0" style="2" hidden="1" customWidth="1"/>
    <col min="11" max="11" width="21.28125" style="2" customWidth="1"/>
    <col min="12" max="12" width="20.8515625" style="2" customWidth="1"/>
    <col min="13" max="16384" width="9.140625" style="2" customWidth="1"/>
  </cols>
  <sheetData>
    <row r="1" spans="1:12" ht="5.25" customHeight="1">
      <c r="A1" s="4"/>
      <c r="B1" s="5"/>
      <c r="C1" s="6"/>
      <c r="D1" s="6"/>
      <c r="E1" s="4"/>
      <c r="F1" s="4"/>
      <c r="G1" s="6"/>
      <c r="H1" s="4"/>
      <c r="K1" s="4"/>
      <c r="L1" s="4"/>
    </row>
    <row r="2" spans="1:12" ht="15" customHeight="1" hidden="1">
      <c r="A2" s="4"/>
      <c r="B2" s="5"/>
      <c r="C2" s="90"/>
      <c r="D2" s="90"/>
      <c r="E2" s="90"/>
      <c r="F2" s="4"/>
      <c r="G2" s="6"/>
      <c r="H2" s="4"/>
      <c r="K2" s="4"/>
      <c r="L2" s="4"/>
    </row>
    <row r="3" spans="1:12" ht="12" customHeight="1">
      <c r="A3" s="4"/>
      <c r="B3" s="5"/>
      <c r="C3" s="6" t="s">
        <v>196</v>
      </c>
      <c r="D3" s="6"/>
      <c r="E3" s="4"/>
      <c r="F3" s="4"/>
      <c r="G3" s="6"/>
      <c r="H3" s="4"/>
      <c r="K3" s="4"/>
      <c r="L3" s="4"/>
    </row>
    <row r="4" spans="1:12" ht="14.25">
      <c r="A4" s="4"/>
      <c r="B4" s="8"/>
      <c r="C4" s="6" t="s">
        <v>211</v>
      </c>
      <c r="D4" s="6"/>
      <c r="E4" s="4"/>
      <c r="F4" s="4"/>
      <c r="G4" s="6"/>
      <c r="H4" s="4"/>
      <c r="K4" s="4"/>
      <c r="L4" s="4"/>
    </row>
    <row r="5" spans="1:12" ht="13.5" customHeight="1">
      <c r="A5" s="4"/>
      <c r="B5" s="8"/>
      <c r="C5" s="6" t="s">
        <v>212</v>
      </c>
      <c r="D5" s="6"/>
      <c r="E5" s="4"/>
      <c r="F5" s="4"/>
      <c r="G5" s="6"/>
      <c r="H5" s="4"/>
      <c r="K5" s="4"/>
      <c r="L5" s="4"/>
    </row>
    <row r="6" spans="1:12" ht="3" customHeight="1" hidden="1">
      <c r="A6" s="4"/>
      <c r="B6" s="8"/>
      <c r="C6" s="6"/>
      <c r="D6" s="6"/>
      <c r="E6" s="4"/>
      <c r="F6" s="4"/>
      <c r="G6" s="6"/>
      <c r="H6" s="4"/>
      <c r="K6" s="4"/>
      <c r="L6" s="4"/>
    </row>
    <row r="7" spans="1:12" ht="14.25" hidden="1">
      <c r="A7" s="4"/>
      <c r="B7" s="8"/>
      <c r="C7" s="6"/>
      <c r="D7" s="6"/>
      <c r="E7" s="4"/>
      <c r="F7" s="4"/>
      <c r="G7" s="6"/>
      <c r="H7" s="4"/>
      <c r="K7" s="4"/>
      <c r="L7" s="4"/>
    </row>
    <row r="8" spans="1:12" ht="14.25" hidden="1">
      <c r="A8" s="4"/>
      <c r="B8" s="8"/>
      <c r="C8" s="6"/>
      <c r="D8" s="6"/>
      <c r="E8" s="4"/>
      <c r="F8" s="4"/>
      <c r="G8" s="6"/>
      <c r="H8" s="4"/>
      <c r="K8" s="4"/>
      <c r="L8" s="4"/>
    </row>
    <row r="9" spans="1:12" ht="0.75" customHeight="1" hidden="1">
      <c r="A9" s="4"/>
      <c r="B9" s="8"/>
      <c r="C9" s="6"/>
      <c r="D9" s="6"/>
      <c r="E9" s="4"/>
      <c r="F9" s="4"/>
      <c r="G9" s="6"/>
      <c r="H9" s="4"/>
      <c r="K9" s="4"/>
      <c r="L9" s="4"/>
    </row>
    <row r="10" spans="1:8" s="9" customFormat="1" ht="21" customHeight="1">
      <c r="A10" s="91" t="s">
        <v>1</v>
      </c>
      <c r="B10" s="91"/>
      <c r="C10" s="91"/>
      <c r="D10" s="91"/>
      <c r="E10" s="91"/>
      <c r="F10" s="91"/>
      <c r="G10" s="91"/>
      <c r="H10" s="91"/>
    </row>
    <row r="11" spans="1:8" s="9" customFormat="1" ht="15.75" customHeight="1">
      <c r="A11" s="91" t="s">
        <v>2</v>
      </c>
      <c r="B11" s="91"/>
      <c r="C11" s="91"/>
      <c r="D11" s="91"/>
      <c r="E11" s="91"/>
      <c r="F11" s="91"/>
      <c r="G11" s="91"/>
      <c r="H11" s="91"/>
    </row>
    <row r="12" spans="1:8" s="9" customFormat="1" ht="19.5" customHeight="1">
      <c r="A12" s="91" t="s">
        <v>3</v>
      </c>
      <c r="B12" s="91"/>
      <c r="C12" s="91"/>
      <c r="D12" s="91"/>
      <c r="E12" s="91"/>
      <c r="F12" s="91"/>
      <c r="G12" s="91"/>
      <c r="H12" s="91"/>
    </row>
    <row r="13" spans="1:8" s="9" customFormat="1" ht="3" customHeight="1">
      <c r="A13" s="91"/>
      <c r="B13" s="91"/>
      <c r="C13" s="91"/>
      <c r="D13" s="91"/>
      <c r="E13" s="91"/>
      <c r="F13" s="91"/>
      <c r="G13" s="91"/>
      <c r="H13" s="91"/>
    </row>
    <row r="14" spans="1:12" ht="9.75" customHeight="1" hidden="1">
      <c r="A14" s="4"/>
      <c r="B14" s="6"/>
      <c r="C14" s="10"/>
      <c r="D14" s="10"/>
      <c r="E14" s="7"/>
      <c r="F14" s="7"/>
      <c r="G14" s="7"/>
      <c r="H14" s="5"/>
      <c r="K14" s="5"/>
      <c r="L14" s="5"/>
    </row>
    <row r="15" spans="1:12" ht="28.5" customHeight="1">
      <c r="A15" s="92" t="s">
        <v>4</v>
      </c>
      <c r="B15" s="93" t="s">
        <v>5</v>
      </c>
      <c r="C15" s="93"/>
      <c r="D15" s="93"/>
      <c r="E15" s="93"/>
      <c r="F15" s="93"/>
      <c r="G15" s="93"/>
      <c r="H15" s="94" t="s">
        <v>208</v>
      </c>
      <c r="K15" s="94" t="s">
        <v>209</v>
      </c>
      <c r="L15" s="94" t="s">
        <v>210</v>
      </c>
    </row>
    <row r="16" spans="1:12" ht="105" customHeight="1">
      <c r="A16" s="92"/>
      <c r="B16" s="12" t="s">
        <v>6</v>
      </c>
      <c r="C16" s="13" t="s">
        <v>7</v>
      </c>
      <c r="D16" s="14" t="s">
        <v>8</v>
      </c>
      <c r="E16" s="14" t="s">
        <v>9</v>
      </c>
      <c r="F16" s="14" t="s">
        <v>10</v>
      </c>
      <c r="G16" s="15" t="s">
        <v>11</v>
      </c>
      <c r="H16" s="94"/>
      <c r="K16" s="94"/>
      <c r="L16" s="94"/>
    </row>
    <row r="17" spans="1:12" s="19" customFormat="1" ht="13.5" customHeight="1">
      <c r="A17" s="11">
        <v>1</v>
      </c>
      <c r="B17" s="16">
        <v>2</v>
      </c>
      <c r="C17" s="17">
        <v>3</v>
      </c>
      <c r="D17" s="17">
        <v>4</v>
      </c>
      <c r="E17" s="17">
        <v>5</v>
      </c>
      <c r="F17" s="17">
        <v>6</v>
      </c>
      <c r="G17" s="18">
        <v>7</v>
      </c>
      <c r="H17" s="18">
        <v>8</v>
      </c>
      <c r="K17" s="18">
        <v>8</v>
      </c>
      <c r="L17" s="18">
        <v>8</v>
      </c>
    </row>
    <row r="18" spans="1:12" s="77" customFormat="1" ht="19.5" customHeight="1">
      <c r="A18" s="73" t="s">
        <v>12</v>
      </c>
      <c r="B18" s="74">
        <v>301</v>
      </c>
      <c r="C18" s="75" t="s">
        <v>13</v>
      </c>
      <c r="D18" s="75"/>
      <c r="E18" s="75"/>
      <c r="F18" s="75"/>
      <c r="G18" s="75"/>
      <c r="H18" s="76">
        <f>H19+H55+H62+H68</f>
        <v>3810175</v>
      </c>
      <c r="K18" s="76">
        <f>K19+K55+K62+K68</f>
        <v>3810155</v>
      </c>
      <c r="L18" s="76">
        <f>L19+L55+L62+L68</f>
        <v>3920155</v>
      </c>
    </row>
    <row r="19" spans="1:12" s="29" customFormat="1" ht="93" customHeight="1">
      <c r="A19" s="25" t="s">
        <v>14</v>
      </c>
      <c r="B19" s="26" t="s">
        <v>15</v>
      </c>
      <c r="C19" s="27" t="s">
        <v>13</v>
      </c>
      <c r="D19" s="27" t="s">
        <v>16</v>
      </c>
      <c r="E19" s="27"/>
      <c r="F19" s="27"/>
      <c r="G19" s="27"/>
      <c r="H19" s="28">
        <f>H20</f>
        <v>3804175</v>
      </c>
      <c r="K19" s="28">
        <f aca="true" t="shared" si="0" ref="K19:L21">K20</f>
        <v>3804155</v>
      </c>
      <c r="L19" s="28">
        <f t="shared" si="0"/>
        <v>3914155</v>
      </c>
    </row>
    <row r="20" spans="1:12" s="29" customFormat="1" ht="60.75" customHeight="1">
      <c r="A20" s="25" t="s">
        <v>182</v>
      </c>
      <c r="B20" s="26" t="s">
        <v>15</v>
      </c>
      <c r="C20" s="27" t="s">
        <v>13</v>
      </c>
      <c r="D20" s="27" t="s">
        <v>16</v>
      </c>
      <c r="E20" s="27" t="s">
        <v>185</v>
      </c>
      <c r="F20" s="27"/>
      <c r="G20" s="27"/>
      <c r="H20" s="28">
        <f>H21</f>
        <v>3804175</v>
      </c>
      <c r="K20" s="28">
        <f t="shared" si="0"/>
        <v>3804155</v>
      </c>
      <c r="L20" s="28">
        <f t="shared" si="0"/>
        <v>3914155</v>
      </c>
    </row>
    <row r="21" spans="1:12" s="29" customFormat="1" ht="83.25" customHeight="1">
      <c r="A21" s="30" t="s">
        <v>18</v>
      </c>
      <c r="B21" s="26" t="s">
        <v>15</v>
      </c>
      <c r="C21" s="27" t="s">
        <v>13</v>
      </c>
      <c r="D21" s="27" t="s">
        <v>16</v>
      </c>
      <c r="E21" s="27" t="s">
        <v>17</v>
      </c>
      <c r="F21" s="27"/>
      <c r="G21" s="27"/>
      <c r="H21" s="28">
        <f>H22</f>
        <v>3804175</v>
      </c>
      <c r="K21" s="28">
        <f t="shared" si="0"/>
        <v>3804155</v>
      </c>
      <c r="L21" s="28">
        <f t="shared" si="0"/>
        <v>3914155</v>
      </c>
    </row>
    <row r="22" spans="1:12" s="29" customFormat="1" ht="61.5" customHeight="1">
      <c r="A22" s="31" t="s">
        <v>188</v>
      </c>
      <c r="B22" s="32" t="s">
        <v>15</v>
      </c>
      <c r="C22" s="33" t="s">
        <v>13</v>
      </c>
      <c r="D22" s="33" t="s">
        <v>16</v>
      </c>
      <c r="E22" s="33" t="s">
        <v>20</v>
      </c>
      <c r="F22" s="33"/>
      <c r="G22" s="33"/>
      <c r="H22" s="45">
        <f>H23+H32+H47</f>
        <v>3804175</v>
      </c>
      <c r="K22" s="45">
        <f>K23+K32+K47</f>
        <v>3804155</v>
      </c>
      <c r="L22" s="45">
        <f>L23+L32+L47</f>
        <v>3914155</v>
      </c>
    </row>
    <row r="23" spans="1:12" s="34" customFormat="1" ht="100.5" customHeight="1">
      <c r="A23" s="30" t="s">
        <v>19</v>
      </c>
      <c r="B23" s="26" t="s">
        <v>15</v>
      </c>
      <c r="C23" s="27" t="s">
        <v>13</v>
      </c>
      <c r="D23" s="27" t="s">
        <v>16</v>
      </c>
      <c r="E23" s="27" t="s">
        <v>20</v>
      </c>
      <c r="F23" s="27" t="s">
        <v>21</v>
      </c>
      <c r="G23" s="27" t="s">
        <v>22</v>
      </c>
      <c r="H23" s="28">
        <f>SUM(H24)</f>
        <v>3124475</v>
      </c>
      <c r="K23" s="28">
        <f>SUM(K24)</f>
        <v>3124455</v>
      </c>
      <c r="L23" s="28">
        <f>SUM(L24)</f>
        <v>3234455</v>
      </c>
    </row>
    <row r="24" spans="1:12" s="29" customFormat="1" ht="40.5" customHeight="1">
      <c r="A24" s="35" t="s">
        <v>23</v>
      </c>
      <c r="B24" s="32" t="s">
        <v>15</v>
      </c>
      <c r="C24" s="33" t="s">
        <v>13</v>
      </c>
      <c r="D24" s="33" t="s">
        <v>16</v>
      </c>
      <c r="E24" s="33" t="s">
        <v>20</v>
      </c>
      <c r="F24" s="33" t="s">
        <v>24</v>
      </c>
      <c r="G24" s="33" t="s">
        <v>22</v>
      </c>
      <c r="H24" s="37">
        <f>H25+H29+H31+H30</f>
        <v>3124475</v>
      </c>
      <c r="K24" s="37">
        <f>K25+K29+K30+K31</f>
        <v>3124455</v>
      </c>
      <c r="L24" s="37">
        <f>L28+L29+L30+L31</f>
        <v>3234455</v>
      </c>
    </row>
    <row r="25" spans="1:12" s="29" customFormat="1" ht="59.25" customHeight="1">
      <c r="A25" s="31" t="s">
        <v>191</v>
      </c>
      <c r="B25" s="32" t="s">
        <v>15</v>
      </c>
      <c r="C25" s="33" t="s">
        <v>13</v>
      </c>
      <c r="D25" s="33" t="s">
        <v>16</v>
      </c>
      <c r="E25" s="33" t="s">
        <v>20</v>
      </c>
      <c r="F25" s="33" t="s">
        <v>25</v>
      </c>
      <c r="G25" s="33" t="s">
        <v>22</v>
      </c>
      <c r="H25" s="37">
        <f>H26</f>
        <v>2400000</v>
      </c>
      <c r="K25" s="37">
        <f aca="true" t="shared" si="1" ref="K25:L27">K26</f>
        <v>2400000</v>
      </c>
      <c r="L25" s="37">
        <f t="shared" si="1"/>
        <v>2500000</v>
      </c>
    </row>
    <row r="26" spans="1:12" s="29" customFormat="1" ht="23.25" customHeight="1">
      <c r="A26" s="38" t="s">
        <v>26</v>
      </c>
      <c r="B26" s="32" t="s">
        <v>15</v>
      </c>
      <c r="C26" s="33" t="s">
        <v>13</v>
      </c>
      <c r="D26" s="33" t="s">
        <v>16</v>
      </c>
      <c r="E26" s="33" t="s">
        <v>20</v>
      </c>
      <c r="F26" s="33" t="s">
        <v>25</v>
      </c>
      <c r="G26" s="33" t="s">
        <v>27</v>
      </c>
      <c r="H26" s="37">
        <f>H27</f>
        <v>2400000</v>
      </c>
      <c r="K26" s="37">
        <f t="shared" si="1"/>
        <v>2400000</v>
      </c>
      <c r="L26" s="37">
        <f t="shared" si="1"/>
        <v>2500000</v>
      </c>
    </row>
    <row r="27" spans="1:12" s="29" customFormat="1" ht="42" customHeight="1">
      <c r="A27" s="71" t="s">
        <v>156</v>
      </c>
      <c r="B27" s="32" t="s">
        <v>15</v>
      </c>
      <c r="C27" s="33" t="s">
        <v>13</v>
      </c>
      <c r="D27" s="33" t="s">
        <v>16</v>
      </c>
      <c r="E27" s="33" t="s">
        <v>20</v>
      </c>
      <c r="F27" s="33" t="s">
        <v>25</v>
      </c>
      <c r="G27" s="33" t="s">
        <v>29</v>
      </c>
      <c r="H27" s="37">
        <f>H28</f>
        <v>2400000</v>
      </c>
      <c r="K27" s="37">
        <f t="shared" si="1"/>
        <v>2400000</v>
      </c>
      <c r="L27" s="37">
        <f t="shared" si="1"/>
        <v>2500000</v>
      </c>
    </row>
    <row r="28" spans="1:12" s="29" customFormat="1" ht="15.75" customHeight="1">
      <c r="A28" s="72" t="s">
        <v>30</v>
      </c>
      <c r="B28" s="32" t="s">
        <v>15</v>
      </c>
      <c r="C28" s="33" t="s">
        <v>13</v>
      </c>
      <c r="D28" s="33" t="s">
        <v>16</v>
      </c>
      <c r="E28" s="33" t="s">
        <v>20</v>
      </c>
      <c r="F28" s="33" t="s">
        <v>25</v>
      </c>
      <c r="G28" s="33" t="s">
        <v>31</v>
      </c>
      <c r="H28" s="37">
        <v>2400000</v>
      </c>
      <c r="K28" s="37">
        <v>2400000</v>
      </c>
      <c r="L28" s="37">
        <v>2500000</v>
      </c>
    </row>
    <row r="29" spans="1:12" s="29" customFormat="1" ht="54.75" customHeight="1">
      <c r="A29" s="39" t="s">
        <v>157</v>
      </c>
      <c r="B29" s="32" t="s">
        <v>15</v>
      </c>
      <c r="C29" s="33" t="s">
        <v>13</v>
      </c>
      <c r="D29" s="33" t="s">
        <v>16</v>
      </c>
      <c r="E29" s="33" t="s">
        <v>134</v>
      </c>
      <c r="F29" s="33" t="s">
        <v>135</v>
      </c>
      <c r="G29" s="33" t="s">
        <v>136</v>
      </c>
      <c r="H29" s="37">
        <v>49520</v>
      </c>
      <c r="K29" s="37">
        <v>49500</v>
      </c>
      <c r="L29" s="37">
        <v>49500</v>
      </c>
    </row>
    <row r="30" spans="1:12" s="29" customFormat="1" ht="54.75" customHeight="1">
      <c r="A30" s="39" t="s">
        <v>32</v>
      </c>
      <c r="B30" s="32" t="s">
        <v>15</v>
      </c>
      <c r="C30" s="33" t="s">
        <v>13</v>
      </c>
      <c r="D30" s="33" t="s">
        <v>16</v>
      </c>
      <c r="E30" s="33" t="s">
        <v>134</v>
      </c>
      <c r="F30" s="33" t="s">
        <v>33</v>
      </c>
      <c r="G30" s="33" t="s">
        <v>136</v>
      </c>
      <c r="H30" s="37">
        <v>14955</v>
      </c>
      <c r="K30" s="37">
        <v>14955</v>
      </c>
      <c r="L30" s="37">
        <v>14955</v>
      </c>
    </row>
    <row r="31" spans="1:12" s="29" customFormat="1" ht="31.5" customHeight="1">
      <c r="A31" s="40" t="s">
        <v>32</v>
      </c>
      <c r="B31" s="32" t="s">
        <v>15</v>
      </c>
      <c r="C31" s="33" t="s">
        <v>13</v>
      </c>
      <c r="D31" s="33" t="s">
        <v>16</v>
      </c>
      <c r="E31" s="33" t="s">
        <v>20</v>
      </c>
      <c r="F31" s="33" t="s">
        <v>33</v>
      </c>
      <c r="G31" s="33" t="s">
        <v>34</v>
      </c>
      <c r="H31" s="36">
        <v>660000</v>
      </c>
      <c r="K31" s="36">
        <v>660000</v>
      </c>
      <c r="L31" s="36">
        <v>670000</v>
      </c>
    </row>
    <row r="32" spans="1:12" s="34" customFormat="1" ht="36" customHeight="1">
      <c r="A32" s="30" t="s">
        <v>35</v>
      </c>
      <c r="B32" s="26" t="s">
        <v>15</v>
      </c>
      <c r="C32" s="27" t="s">
        <v>13</v>
      </c>
      <c r="D32" s="27" t="s">
        <v>16</v>
      </c>
      <c r="E32" s="33" t="s">
        <v>20</v>
      </c>
      <c r="F32" s="27" t="s">
        <v>27</v>
      </c>
      <c r="G32" s="27" t="s">
        <v>22</v>
      </c>
      <c r="H32" s="45">
        <f>H33</f>
        <v>675700</v>
      </c>
      <c r="K32" s="45">
        <f>K33</f>
        <v>675700</v>
      </c>
      <c r="L32" s="45">
        <f>L33</f>
        <v>675700</v>
      </c>
    </row>
    <row r="33" spans="1:12" s="29" customFormat="1" ht="51.75" customHeight="1">
      <c r="A33" s="35" t="s">
        <v>36</v>
      </c>
      <c r="B33" s="32" t="s">
        <v>15</v>
      </c>
      <c r="C33" s="33" t="s">
        <v>13</v>
      </c>
      <c r="D33" s="33" t="s">
        <v>16</v>
      </c>
      <c r="E33" s="33" t="s">
        <v>20</v>
      </c>
      <c r="F33" s="33" t="s">
        <v>37</v>
      </c>
      <c r="G33" s="33" t="s">
        <v>22</v>
      </c>
      <c r="H33" s="45">
        <f>H34+H44</f>
        <v>675700</v>
      </c>
      <c r="K33" s="45">
        <f>K34+K44</f>
        <v>675700</v>
      </c>
      <c r="L33" s="45">
        <f>L34+L44</f>
        <v>675700</v>
      </c>
    </row>
    <row r="34" spans="1:12" s="34" customFormat="1" ht="36" customHeight="1">
      <c r="A34" s="30" t="s">
        <v>168</v>
      </c>
      <c r="B34" s="26" t="s">
        <v>15</v>
      </c>
      <c r="C34" s="27" t="s">
        <v>13</v>
      </c>
      <c r="D34" s="27" t="s">
        <v>16</v>
      </c>
      <c r="E34" s="27" t="s">
        <v>20</v>
      </c>
      <c r="F34" s="27" t="s">
        <v>39</v>
      </c>
      <c r="G34" s="27" t="s">
        <v>22</v>
      </c>
      <c r="H34" s="45">
        <f>H35+H41</f>
        <v>655700</v>
      </c>
      <c r="K34" s="45">
        <f>K35+K41</f>
        <v>655700</v>
      </c>
      <c r="L34" s="45">
        <f>L35+L41</f>
        <v>655700</v>
      </c>
    </row>
    <row r="35" spans="1:12" s="34" customFormat="1" ht="25.5" customHeight="1">
      <c r="A35" s="41" t="s">
        <v>26</v>
      </c>
      <c r="B35" s="26" t="s">
        <v>15</v>
      </c>
      <c r="C35" s="27" t="s">
        <v>13</v>
      </c>
      <c r="D35" s="27" t="s">
        <v>16</v>
      </c>
      <c r="E35" s="27" t="s">
        <v>20</v>
      </c>
      <c r="F35" s="27" t="s">
        <v>39</v>
      </c>
      <c r="G35" s="27" t="s">
        <v>27</v>
      </c>
      <c r="H35" s="45">
        <f>H36</f>
        <v>455700</v>
      </c>
      <c r="K35" s="45">
        <f>K36</f>
        <v>455700</v>
      </c>
      <c r="L35" s="45">
        <f>L36</f>
        <v>455700</v>
      </c>
    </row>
    <row r="36" spans="1:12" s="29" customFormat="1" ht="16.5" customHeight="1">
      <c r="A36" s="38" t="s">
        <v>40</v>
      </c>
      <c r="B36" s="32" t="s">
        <v>15</v>
      </c>
      <c r="C36" s="33" t="s">
        <v>13</v>
      </c>
      <c r="D36" s="33" t="s">
        <v>16</v>
      </c>
      <c r="E36" s="33" t="s">
        <v>20</v>
      </c>
      <c r="F36" s="33" t="s">
        <v>39</v>
      </c>
      <c r="G36" s="33" t="s">
        <v>41</v>
      </c>
      <c r="H36" s="37">
        <f>H37+H38+H39+H40</f>
        <v>455700</v>
      </c>
      <c r="K36" s="37">
        <f>K37+K38+K39+K40</f>
        <v>455700</v>
      </c>
      <c r="L36" s="37">
        <f>L37+L38+L39+L40</f>
        <v>455700</v>
      </c>
    </row>
    <row r="37" spans="1:12" s="29" customFormat="1" ht="16.5" customHeight="1">
      <c r="A37" s="38" t="s">
        <v>42</v>
      </c>
      <c r="B37" s="32" t="s">
        <v>15</v>
      </c>
      <c r="C37" s="33" t="s">
        <v>13</v>
      </c>
      <c r="D37" s="33" t="s">
        <v>16</v>
      </c>
      <c r="E37" s="33" t="s">
        <v>20</v>
      </c>
      <c r="F37" s="33" t="s">
        <v>39</v>
      </c>
      <c r="G37" s="33" t="s">
        <v>43</v>
      </c>
      <c r="H37" s="36">
        <v>15000</v>
      </c>
      <c r="K37" s="36">
        <v>15000</v>
      </c>
      <c r="L37" s="36">
        <v>15000</v>
      </c>
    </row>
    <row r="38" spans="1:12" s="29" customFormat="1" ht="16.5" customHeight="1">
      <c r="A38" s="38" t="s">
        <v>44</v>
      </c>
      <c r="B38" s="32" t="s">
        <v>15</v>
      </c>
      <c r="C38" s="33" t="s">
        <v>13</v>
      </c>
      <c r="D38" s="33" t="s">
        <v>16</v>
      </c>
      <c r="E38" s="33" t="s">
        <v>20</v>
      </c>
      <c r="F38" s="33" t="s">
        <v>39</v>
      </c>
      <c r="G38" s="33" t="s">
        <v>45</v>
      </c>
      <c r="H38" s="36">
        <v>140700</v>
      </c>
      <c r="K38" s="36">
        <v>140700</v>
      </c>
      <c r="L38" s="36">
        <v>140700</v>
      </c>
    </row>
    <row r="39" spans="1:12" s="29" customFormat="1" ht="17.25" customHeight="1">
      <c r="A39" s="38" t="s">
        <v>48</v>
      </c>
      <c r="B39" s="32" t="s">
        <v>15</v>
      </c>
      <c r="C39" s="33" t="s">
        <v>13</v>
      </c>
      <c r="D39" s="33" t="s">
        <v>16</v>
      </c>
      <c r="E39" s="33" t="s">
        <v>20</v>
      </c>
      <c r="F39" s="33" t="s">
        <v>39</v>
      </c>
      <c r="G39" s="33" t="s">
        <v>49</v>
      </c>
      <c r="H39" s="36">
        <v>100000</v>
      </c>
      <c r="K39" s="36">
        <v>100000</v>
      </c>
      <c r="L39" s="36">
        <v>100000</v>
      </c>
    </row>
    <row r="40" spans="1:12" s="29" customFormat="1" ht="16.5" customHeight="1">
      <c r="A40" s="38" t="s">
        <v>50</v>
      </c>
      <c r="B40" s="32" t="s">
        <v>15</v>
      </c>
      <c r="C40" s="33" t="s">
        <v>13</v>
      </c>
      <c r="D40" s="33" t="s">
        <v>16</v>
      </c>
      <c r="E40" s="33" t="s">
        <v>20</v>
      </c>
      <c r="F40" s="33" t="s">
        <v>39</v>
      </c>
      <c r="G40" s="33" t="s">
        <v>51</v>
      </c>
      <c r="H40" s="36">
        <v>200000</v>
      </c>
      <c r="K40" s="36">
        <v>200000</v>
      </c>
      <c r="L40" s="36">
        <v>200000</v>
      </c>
    </row>
    <row r="41" spans="1:12" s="34" customFormat="1" ht="22.5" customHeight="1">
      <c r="A41" s="41" t="s">
        <v>53</v>
      </c>
      <c r="B41" s="26" t="s">
        <v>15</v>
      </c>
      <c r="C41" s="27" t="s">
        <v>13</v>
      </c>
      <c r="D41" s="27" t="s">
        <v>16</v>
      </c>
      <c r="E41" s="27" t="s">
        <v>20</v>
      </c>
      <c r="F41" s="27" t="s">
        <v>39</v>
      </c>
      <c r="G41" s="27" t="s">
        <v>54</v>
      </c>
      <c r="H41" s="28">
        <f>H42+H43</f>
        <v>200000</v>
      </c>
      <c r="K41" s="28">
        <f>K42+K43</f>
        <v>200000</v>
      </c>
      <c r="L41" s="28">
        <f>L42+L43</f>
        <v>200000</v>
      </c>
    </row>
    <row r="42" spans="1:12" s="29" customFormat="1" ht="48.75" customHeight="1">
      <c r="A42" s="38" t="s">
        <v>55</v>
      </c>
      <c r="B42" s="32" t="s">
        <v>15</v>
      </c>
      <c r="C42" s="33" t="s">
        <v>13</v>
      </c>
      <c r="D42" s="33" t="s">
        <v>16</v>
      </c>
      <c r="E42" s="33" t="s">
        <v>20</v>
      </c>
      <c r="F42" s="33" t="s">
        <v>39</v>
      </c>
      <c r="G42" s="33" t="s">
        <v>56</v>
      </c>
      <c r="H42" s="36">
        <v>120000</v>
      </c>
      <c r="K42" s="36">
        <v>120000</v>
      </c>
      <c r="L42" s="36">
        <v>120000</v>
      </c>
    </row>
    <row r="43" spans="1:12" s="29" customFormat="1" ht="21" customHeight="1">
      <c r="A43" s="38" t="s">
        <v>166</v>
      </c>
      <c r="B43" s="32" t="s">
        <v>15</v>
      </c>
      <c r="C43" s="33" t="s">
        <v>13</v>
      </c>
      <c r="D43" s="33" t="s">
        <v>16</v>
      </c>
      <c r="E43" s="33" t="s">
        <v>20</v>
      </c>
      <c r="F43" s="33" t="s">
        <v>39</v>
      </c>
      <c r="G43" s="33" t="s">
        <v>58</v>
      </c>
      <c r="H43" s="36">
        <v>80000</v>
      </c>
      <c r="K43" s="36">
        <v>80000</v>
      </c>
      <c r="L43" s="36">
        <v>80000</v>
      </c>
    </row>
    <row r="44" spans="1:12" s="34" customFormat="1" ht="16.5" customHeight="1">
      <c r="A44" s="41" t="s">
        <v>164</v>
      </c>
      <c r="B44" s="26" t="s">
        <v>15</v>
      </c>
      <c r="C44" s="27" t="s">
        <v>13</v>
      </c>
      <c r="D44" s="27" t="s">
        <v>16</v>
      </c>
      <c r="E44" s="27" t="s">
        <v>20</v>
      </c>
      <c r="F44" s="27" t="s">
        <v>148</v>
      </c>
      <c r="G44" s="27" t="s">
        <v>22</v>
      </c>
      <c r="H44" s="45">
        <f>H45</f>
        <v>20000</v>
      </c>
      <c r="K44" s="45">
        <f>K45</f>
        <v>20000</v>
      </c>
      <c r="L44" s="45">
        <f>L45</f>
        <v>20000</v>
      </c>
    </row>
    <row r="45" spans="1:12" s="29" customFormat="1" ht="24" customHeight="1">
      <c r="A45" s="38" t="s">
        <v>162</v>
      </c>
      <c r="B45" s="32" t="s">
        <v>15</v>
      </c>
      <c r="C45" s="33" t="s">
        <v>13</v>
      </c>
      <c r="D45" s="33" t="s">
        <v>16</v>
      </c>
      <c r="E45" s="33" t="s">
        <v>20</v>
      </c>
      <c r="F45" s="33" t="s">
        <v>148</v>
      </c>
      <c r="G45" s="33" t="s">
        <v>27</v>
      </c>
      <c r="H45" s="37">
        <v>20000</v>
      </c>
      <c r="K45" s="37">
        <v>20000</v>
      </c>
      <c r="L45" s="37">
        <v>20000</v>
      </c>
    </row>
    <row r="46" spans="1:12" s="29" customFormat="1" ht="24" customHeight="1">
      <c r="A46" s="38" t="s">
        <v>46</v>
      </c>
      <c r="B46" s="32" t="s">
        <v>15</v>
      </c>
      <c r="C46" s="33" t="s">
        <v>13</v>
      </c>
      <c r="D46" s="33" t="s">
        <v>16</v>
      </c>
      <c r="E46" s="33" t="s">
        <v>20</v>
      </c>
      <c r="F46" s="33" t="s">
        <v>148</v>
      </c>
      <c r="G46" s="33" t="s">
        <v>47</v>
      </c>
      <c r="H46" s="37">
        <v>20000</v>
      </c>
      <c r="K46" s="37">
        <v>20000</v>
      </c>
      <c r="L46" s="37">
        <v>20000</v>
      </c>
    </row>
    <row r="47" spans="1:12" s="34" customFormat="1" ht="16.5" customHeight="1">
      <c r="A47" s="41" t="s">
        <v>59</v>
      </c>
      <c r="B47" s="26" t="s">
        <v>15</v>
      </c>
      <c r="C47" s="27" t="s">
        <v>13</v>
      </c>
      <c r="D47" s="27" t="s">
        <v>16</v>
      </c>
      <c r="E47" s="33" t="s">
        <v>20</v>
      </c>
      <c r="F47" s="27" t="s">
        <v>60</v>
      </c>
      <c r="G47" s="27" t="s">
        <v>22</v>
      </c>
      <c r="H47" s="28">
        <f>H49+H52</f>
        <v>4000</v>
      </c>
      <c r="K47" s="28">
        <f>K49+K52</f>
        <v>4000</v>
      </c>
      <c r="L47" s="28">
        <f>L49+L52</f>
        <v>4000</v>
      </c>
    </row>
    <row r="48" spans="1:12" s="34" customFormat="1" ht="16.5" customHeight="1">
      <c r="A48" s="41" t="s">
        <v>158</v>
      </c>
      <c r="B48" s="26" t="s">
        <v>15</v>
      </c>
      <c r="C48" s="27" t="s">
        <v>13</v>
      </c>
      <c r="D48" s="27" t="s">
        <v>16</v>
      </c>
      <c r="E48" s="27" t="s">
        <v>20</v>
      </c>
      <c r="F48" s="27" t="s">
        <v>124</v>
      </c>
      <c r="G48" s="27" t="s">
        <v>22</v>
      </c>
      <c r="H48" s="28">
        <f>H49</f>
        <v>3000</v>
      </c>
      <c r="K48" s="28">
        <f>K49</f>
        <v>3000</v>
      </c>
      <c r="L48" s="28">
        <f>L49</f>
        <v>3000</v>
      </c>
    </row>
    <row r="49" spans="1:12" s="34" customFormat="1" ht="16.5" customHeight="1">
      <c r="A49" s="41" t="s">
        <v>159</v>
      </c>
      <c r="B49" s="26" t="s">
        <v>15</v>
      </c>
      <c r="C49" s="27" t="s">
        <v>13</v>
      </c>
      <c r="D49" s="27" t="s">
        <v>16</v>
      </c>
      <c r="E49" s="27" t="s">
        <v>20</v>
      </c>
      <c r="F49" s="27" t="s">
        <v>61</v>
      </c>
      <c r="G49" s="27" t="s">
        <v>27</v>
      </c>
      <c r="H49" s="28">
        <f>H51</f>
        <v>3000</v>
      </c>
      <c r="K49" s="28">
        <f>K51</f>
        <v>3000</v>
      </c>
      <c r="L49" s="28">
        <f>L51</f>
        <v>3000</v>
      </c>
    </row>
    <row r="50" spans="1:12" s="29" customFormat="1" ht="17.25" customHeight="1">
      <c r="A50" s="38" t="s">
        <v>52</v>
      </c>
      <c r="B50" s="32" t="s">
        <v>15</v>
      </c>
      <c r="C50" s="33" t="s">
        <v>13</v>
      </c>
      <c r="D50" s="33" t="s">
        <v>16</v>
      </c>
      <c r="E50" s="33" t="s">
        <v>20</v>
      </c>
      <c r="F50" s="33" t="s">
        <v>61</v>
      </c>
      <c r="G50" s="33" t="s">
        <v>163</v>
      </c>
      <c r="H50" s="36">
        <v>3000</v>
      </c>
      <c r="K50" s="36">
        <v>3000</v>
      </c>
      <c r="L50" s="36">
        <v>3000</v>
      </c>
    </row>
    <row r="51" spans="1:12" s="29" customFormat="1" ht="16.5" customHeight="1">
      <c r="A51" s="38" t="s">
        <v>161</v>
      </c>
      <c r="B51" s="32" t="s">
        <v>15</v>
      </c>
      <c r="C51" s="33" t="s">
        <v>13</v>
      </c>
      <c r="D51" s="33" t="s">
        <v>16</v>
      </c>
      <c r="E51" s="33" t="s">
        <v>20</v>
      </c>
      <c r="F51" s="33" t="s">
        <v>61</v>
      </c>
      <c r="G51" s="33" t="s">
        <v>62</v>
      </c>
      <c r="H51" s="36">
        <v>3000</v>
      </c>
      <c r="K51" s="36">
        <v>3000</v>
      </c>
      <c r="L51" s="36">
        <v>3000</v>
      </c>
    </row>
    <row r="52" spans="1:12" s="34" customFormat="1" ht="16.5" customHeight="1">
      <c r="A52" s="41" t="s">
        <v>162</v>
      </c>
      <c r="B52" s="26" t="s">
        <v>15</v>
      </c>
      <c r="C52" s="27" t="s">
        <v>13</v>
      </c>
      <c r="D52" s="27" t="s">
        <v>16</v>
      </c>
      <c r="E52" s="27" t="s">
        <v>63</v>
      </c>
      <c r="F52" s="27" t="s">
        <v>64</v>
      </c>
      <c r="G52" s="27" t="s">
        <v>27</v>
      </c>
      <c r="H52" s="28">
        <f>H54</f>
        <v>1000</v>
      </c>
      <c r="K52" s="28">
        <f>K54</f>
        <v>1000</v>
      </c>
      <c r="L52" s="28">
        <f>L54</f>
        <v>1000</v>
      </c>
    </row>
    <row r="53" spans="1:12" s="29" customFormat="1" ht="17.25" customHeight="1">
      <c r="A53" s="38" t="s">
        <v>52</v>
      </c>
      <c r="B53" s="32" t="s">
        <v>15</v>
      </c>
      <c r="C53" s="33" t="s">
        <v>13</v>
      </c>
      <c r="D53" s="33" t="s">
        <v>16</v>
      </c>
      <c r="E53" s="33" t="s">
        <v>20</v>
      </c>
      <c r="F53" s="33" t="s">
        <v>64</v>
      </c>
      <c r="G53" s="33" t="s">
        <v>163</v>
      </c>
      <c r="H53" s="36">
        <v>1000</v>
      </c>
      <c r="K53" s="36">
        <v>1000</v>
      </c>
      <c r="L53" s="36">
        <v>1000</v>
      </c>
    </row>
    <row r="54" spans="1:12" s="29" customFormat="1" ht="17.25" customHeight="1">
      <c r="A54" s="38" t="s">
        <v>160</v>
      </c>
      <c r="B54" s="32" t="s">
        <v>15</v>
      </c>
      <c r="C54" s="33" t="s">
        <v>13</v>
      </c>
      <c r="D54" s="33" t="s">
        <v>16</v>
      </c>
      <c r="E54" s="33" t="s">
        <v>20</v>
      </c>
      <c r="F54" s="33" t="s">
        <v>64</v>
      </c>
      <c r="G54" s="33" t="s">
        <v>65</v>
      </c>
      <c r="H54" s="36">
        <v>1000</v>
      </c>
      <c r="K54" s="36">
        <v>1000</v>
      </c>
      <c r="L54" s="36">
        <v>1000</v>
      </c>
    </row>
    <row r="55" spans="1:12" s="34" customFormat="1" ht="37.5" customHeight="1">
      <c r="A55" s="42" t="s">
        <v>66</v>
      </c>
      <c r="B55" s="26" t="s">
        <v>15</v>
      </c>
      <c r="C55" s="27" t="s">
        <v>13</v>
      </c>
      <c r="D55" s="27" t="s">
        <v>67</v>
      </c>
      <c r="E55" s="27"/>
      <c r="F55" s="27"/>
      <c r="G55" s="27"/>
      <c r="H55" s="28">
        <f>H58</f>
        <v>1000</v>
      </c>
      <c r="K55" s="28">
        <f>K58</f>
        <v>1000</v>
      </c>
      <c r="L55" s="28">
        <f>L58</f>
        <v>1000</v>
      </c>
    </row>
    <row r="56" spans="1:12" s="34" customFormat="1" ht="37.5" customHeight="1">
      <c r="A56" s="42" t="s">
        <v>184</v>
      </c>
      <c r="B56" s="26" t="s">
        <v>15</v>
      </c>
      <c r="C56" s="27" t="s">
        <v>13</v>
      </c>
      <c r="D56" s="27" t="s">
        <v>67</v>
      </c>
      <c r="E56" s="27" t="s">
        <v>186</v>
      </c>
      <c r="F56" s="27"/>
      <c r="G56" s="27"/>
      <c r="H56" s="28">
        <v>1000</v>
      </c>
      <c r="K56" s="28">
        <v>1000</v>
      </c>
      <c r="L56" s="28">
        <v>1000</v>
      </c>
    </row>
    <row r="57" spans="1:12" s="29" customFormat="1" ht="37.5" customHeight="1">
      <c r="A57" s="43" t="s">
        <v>151</v>
      </c>
      <c r="B57" s="32" t="s">
        <v>15</v>
      </c>
      <c r="C57" s="33" t="s">
        <v>13</v>
      </c>
      <c r="D57" s="33" t="s">
        <v>67</v>
      </c>
      <c r="E57" s="33" t="s">
        <v>183</v>
      </c>
      <c r="F57" s="33"/>
      <c r="G57" s="33"/>
      <c r="H57" s="36">
        <v>1000</v>
      </c>
      <c r="K57" s="36">
        <v>1000</v>
      </c>
      <c r="L57" s="36">
        <v>1000</v>
      </c>
    </row>
    <row r="58" spans="1:12" s="29" customFormat="1" ht="61.5" customHeight="1">
      <c r="A58" s="43" t="s">
        <v>143</v>
      </c>
      <c r="B58" s="32" t="s">
        <v>15</v>
      </c>
      <c r="C58" s="33" t="s">
        <v>13</v>
      </c>
      <c r="D58" s="33" t="s">
        <v>67</v>
      </c>
      <c r="E58" s="33" t="s">
        <v>68</v>
      </c>
      <c r="F58" s="33"/>
      <c r="G58" s="33"/>
      <c r="H58" s="36">
        <v>1000</v>
      </c>
      <c r="K58" s="36">
        <v>1000</v>
      </c>
      <c r="L58" s="36">
        <v>1000</v>
      </c>
    </row>
    <row r="59" spans="1:12" s="29" customFormat="1" ht="35.25" customHeight="1">
      <c r="A59" s="44" t="s">
        <v>144</v>
      </c>
      <c r="B59" s="32" t="s">
        <v>15</v>
      </c>
      <c r="C59" s="33" t="s">
        <v>13</v>
      </c>
      <c r="D59" s="33" t="s">
        <v>67</v>
      </c>
      <c r="E59" s="33" t="s">
        <v>68</v>
      </c>
      <c r="F59" s="33" t="s">
        <v>60</v>
      </c>
      <c r="G59" s="33" t="s">
        <v>22</v>
      </c>
      <c r="H59" s="36">
        <v>1000</v>
      </c>
      <c r="K59" s="36">
        <v>1000</v>
      </c>
      <c r="L59" s="36">
        <v>1000</v>
      </c>
    </row>
    <row r="60" spans="1:12" s="29" customFormat="1" ht="36.75" customHeight="1">
      <c r="A60" s="44" t="s">
        <v>145</v>
      </c>
      <c r="B60" s="32" t="s">
        <v>15</v>
      </c>
      <c r="C60" s="33" t="s">
        <v>13</v>
      </c>
      <c r="D60" s="33" t="s">
        <v>67</v>
      </c>
      <c r="E60" s="33" t="s">
        <v>68</v>
      </c>
      <c r="F60" s="33" t="s">
        <v>69</v>
      </c>
      <c r="G60" s="33" t="s">
        <v>22</v>
      </c>
      <c r="H60" s="36">
        <v>1000</v>
      </c>
      <c r="K60" s="36">
        <v>1000</v>
      </c>
      <c r="L60" s="36">
        <v>1000</v>
      </c>
    </row>
    <row r="61" spans="1:12" s="29" customFormat="1" ht="29.25" customHeight="1">
      <c r="A61" s="38" t="s">
        <v>142</v>
      </c>
      <c r="B61" s="32" t="s">
        <v>15</v>
      </c>
      <c r="C61" s="33" t="s">
        <v>13</v>
      </c>
      <c r="D61" s="33" t="s">
        <v>67</v>
      </c>
      <c r="E61" s="33" t="s">
        <v>68</v>
      </c>
      <c r="F61" s="33" t="s">
        <v>69</v>
      </c>
      <c r="G61" s="33" t="s">
        <v>70</v>
      </c>
      <c r="H61" s="36">
        <v>1000</v>
      </c>
      <c r="K61" s="36">
        <v>1000</v>
      </c>
      <c r="L61" s="36">
        <v>1000</v>
      </c>
    </row>
    <row r="62" spans="1:12" s="34" customFormat="1" ht="27" customHeight="1">
      <c r="A62" s="41" t="s">
        <v>149</v>
      </c>
      <c r="B62" s="26" t="s">
        <v>15</v>
      </c>
      <c r="C62" s="27" t="s">
        <v>13</v>
      </c>
      <c r="D62" s="27" t="s">
        <v>71</v>
      </c>
      <c r="E62" s="27"/>
      <c r="F62" s="27"/>
      <c r="G62" s="27"/>
      <c r="H62" s="28">
        <v>3000</v>
      </c>
      <c r="K62" s="28">
        <v>3000</v>
      </c>
      <c r="L62" s="28">
        <v>3000</v>
      </c>
    </row>
    <row r="63" spans="1:12" s="34" customFormat="1" ht="37.5" customHeight="1">
      <c r="A63" s="42" t="s">
        <v>184</v>
      </c>
      <c r="B63" s="26" t="s">
        <v>15</v>
      </c>
      <c r="C63" s="27" t="s">
        <v>13</v>
      </c>
      <c r="D63" s="27" t="s">
        <v>71</v>
      </c>
      <c r="E63" s="27" t="s">
        <v>186</v>
      </c>
      <c r="F63" s="27"/>
      <c r="G63" s="27"/>
      <c r="H63" s="28">
        <v>3000</v>
      </c>
      <c r="K63" s="28">
        <v>3000</v>
      </c>
      <c r="L63" s="28">
        <v>3000</v>
      </c>
    </row>
    <row r="64" spans="1:12" s="29" customFormat="1" ht="37.5" customHeight="1">
      <c r="A64" s="43" t="s">
        <v>151</v>
      </c>
      <c r="B64" s="32" t="s">
        <v>15</v>
      </c>
      <c r="C64" s="33" t="s">
        <v>13</v>
      </c>
      <c r="D64" s="33" t="s">
        <v>71</v>
      </c>
      <c r="E64" s="33" t="s">
        <v>183</v>
      </c>
      <c r="F64" s="33"/>
      <c r="G64" s="33"/>
      <c r="H64" s="36">
        <v>3000</v>
      </c>
      <c r="K64" s="36">
        <v>3000</v>
      </c>
      <c r="L64" s="36">
        <v>3000</v>
      </c>
    </row>
    <row r="65" spans="1:12" s="29" customFormat="1" ht="67.5" customHeight="1">
      <c r="A65" s="38" t="s">
        <v>150</v>
      </c>
      <c r="B65" s="32" t="s">
        <v>15</v>
      </c>
      <c r="C65" s="33" t="s">
        <v>13</v>
      </c>
      <c r="D65" s="33" t="s">
        <v>71</v>
      </c>
      <c r="E65" s="33" t="s">
        <v>72</v>
      </c>
      <c r="F65" s="33" t="s">
        <v>60</v>
      </c>
      <c r="G65" s="33" t="s">
        <v>22</v>
      </c>
      <c r="H65" s="36">
        <f>H66</f>
        <v>3000</v>
      </c>
      <c r="K65" s="36">
        <f>K66</f>
        <v>3000</v>
      </c>
      <c r="L65" s="36">
        <f>L66</f>
        <v>3000</v>
      </c>
    </row>
    <row r="66" spans="1:12" s="29" customFormat="1" ht="22.5" customHeight="1">
      <c r="A66" s="38" t="s">
        <v>73</v>
      </c>
      <c r="B66" s="32" t="s">
        <v>15</v>
      </c>
      <c r="C66" s="33" t="s">
        <v>13</v>
      </c>
      <c r="D66" s="33" t="s">
        <v>71</v>
      </c>
      <c r="E66" s="33" t="s">
        <v>72</v>
      </c>
      <c r="F66" s="33" t="s">
        <v>74</v>
      </c>
      <c r="G66" s="33" t="s">
        <v>22</v>
      </c>
      <c r="H66" s="36">
        <f>H67</f>
        <v>3000</v>
      </c>
      <c r="K66" s="36">
        <f>K67</f>
        <v>3000</v>
      </c>
      <c r="L66" s="36">
        <f>L67</f>
        <v>3000</v>
      </c>
    </row>
    <row r="67" spans="1:12" s="29" customFormat="1" ht="30" customHeight="1">
      <c r="A67" s="38" t="s">
        <v>26</v>
      </c>
      <c r="B67" s="32" t="s">
        <v>15</v>
      </c>
      <c r="C67" s="33" t="s">
        <v>13</v>
      </c>
      <c r="D67" s="33" t="s">
        <v>71</v>
      </c>
      <c r="E67" s="33" t="s">
        <v>72</v>
      </c>
      <c r="F67" s="33" t="s">
        <v>74</v>
      </c>
      <c r="G67" s="33" t="s">
        <v>27</v>
      </c>
      <c r="H67" s="36">
        <v>3000</v>
      </c>
      <c r="K67" s="36">
        <v>3000</v>
      </c>
      <c r="L67" s="36">
        <v>3000</v>
      </c>
    </row>
    <row r="68" spans="1:12" s="34" customFormat="1" ht="30" customHeight="1">
      <c r="A68" s="41" t="s">
        <v>152</v>
      </c>
      <c r="B68" s="26" t="s">
        <v>15</v>
      </c>
      <c r="C68" s="27" t="s">
        <v>13</v>
      </c>
      <c r="D68" s="27" t="s">
        <v>141</v>
      </c>
      <c r="E68" s="27"/>
      <c r="F68" s="27"/>
      <c r="G68" s="27"/>
      <c r="H68" s="28">
        <v>2000</v>
      </c>
      <c r="K68" s="28">
        <v>2000</v>
      </c>
      <c r="L68" s="28">
        <v>2000</v>
      </c>
    </row>
    <row r="69" spans="1:12" s="29" customFormat="1" ht="60.75" customHeight="1">
      <c r="A69" s="25" t="s">
        <v>182</v>
      </c>
      <c r="B69" s="26" t="s">
        <v>15</v>
      </c>
      <c r="C69" s="27" t="s">
        <v>13</v>
      </c>
      <c r="D69" s="27" t="s">
        <v>141</v>
      </c>
      <c r="E69" s="27" t="s">
        <v>185</v>
      </c>
      <c r="F69" s="27"/>
      <c r="G69" s="27"/>
      <c r="H69" s="28">
        <v>2000</v>
      </c>
      <c r="K69" s="28">
        <v>2000</v>
      </c>
      <c r="L69" s="28">
        <v>2000</v>
      </c>
    </row>
    <row r="70" spans="1:12" s="29" customFormat="1" ht="83.25" customHeight="1">
      <c r="A70" s="31" t="s">
        <v>18</v>
      </c>
      <c r="B70" s="32" t="s">
        <v>15</v>
      </c>
      <c r="C70" s="33" t="s">
        <v>13</v>
      </c>
      <c r="D70" s="33" t="s">
        <v>141</v>
      </c>
      <c r="E70" s="33" t="s">
        <v>17</v>
      </c>
      <c r="F70" s="33"/>
      <c r="G70" s="33"/>
      <c r="H70" s="36">
        <v>2000</v>
      </c>
      <c r="K70" s="36">
        <v>2000</v>
      </c>
      <c r="L70" s="36">
        <v>2000</v>
      </c>
    </row>
    <row r="71" spans="1:12" s="34" customFormat="1" ht="57" customHeight="1">
      <c r="A71" s="41" t="s">
        <v>188</v>
      </c>
      <c r="B71" s="26" t="s">
        <v>15</v>
      </c>
      <c r="C71" s="27" t="s">
        <v>13</v>
      </c>
      <c r="D71" s="27" t="s">
        <v>141</v>
      </c>
      <c r="E71" s="27" t="s">
        <v>193</v>
      </c>
      <c r="F71" s="27"/>
      <c r="G71" s="27"/>
      <c r="H71" s="28">
        <f>H72</f>
        <v>2000</v>
      </c>
      <c r="K71" s="28">
        <f>K72</f>
        <v>2000</v>
      </c>
      <c r="L71" s="28">
        <f>L72</f>
        <v>2000</v>
      </c>
    </row>
    <row r="72" spans="1:12" s="29" customFormat="1" ht="18.75" customHeight="1">
      <c r="A72" s="38" t="s">
        <v>59</v>
      </c>
      <c r="B72" s="32" t="s">
        <v>15</v>
      </c>
      <c r="C72" s="33" t="s">
        <v>13</v>
      </c>
      <c r="D72" s="33" t="s">
        <v>141</v>
      </c>
      <c r="E72" s="33" t="s">
        <v>193</v>
      </c>
      <c r="F72" s="33" t="s">
        <v>60</v>
      </c>
      <c r="G72" s="33"/>
      <c r="H72" s="36">
        <v>2000</v>
      </c>
      <c r="K72" s="36">
        <v>2000</v>
      </c>
      <c r="L72" s="36">
        <v>2000</v>
      </c>
    </row>
    <row r="73" spans="1:12" s="29" customFormat="1" ht="18.75" customHeight="1">
      <c r="A73" s="38" t="s">
        <v>165</v>
      </c>
      <c r="B73" s="32" t="s">
        <v>15</v>
      </c>
      <c r="C73" s="33" t="s">
        <v>13</v>
      </c>
      <c r="D73" s="33" t="s">
        <v>141</v>
      </c>
      <c r="E73" s="33" t="s">
        <v>193</v>
      </c>
      <c r="F73" s="33" t="s">
        <v>64</v>
      </c>
      <c r="G73" s="33" t="s">
        <v>22</v>
      </c>
      <c r="H73" s="36">
        <v>2000</v>
      </c>
      <c r="K73" s="36">
        <v>2000</v>
      </c>
      <c r="L73" s="36">
        <v>2000</v>
      </c>
    </row>
    <row r="74" spans="1:12" s="29" customFormat="1" ht="18.75" customHeight="1">
      <c r="A74" s="38" t="s">
        <v>142</v>
      </c>
      <c r="B74" s="32" t="s">
        <v>15</v>
      </c>
      <c r="C74" s="33" t="s">
        <v>13</v>
      </c>
      <c r="D74" s="33" t="s">
        <v>141</v>
      </c>
      <c r="E74" s="33" t="s">
        <v>193</v>
      </c>
      <c r="F74" s="33" t="s">
        <v>64</v>
      </c>
      <c r="G74" s="33" t="s">
        <v>70</v>
      </c>
      <c r="H74" s="36">
        <v>2000</v>
      </c>
      <c r="K74" s="36">
        <v>2000</v>
      </c>
      <c r="L74" s="36">
        <v>2000</v>
      </c>
    </row>
    <row r="75" spans="1:12" s="29" customFormat="1" ht="27.75" customHeight="1">
      <c r="A75" s="30" t="s">
        <v>76</v>
      </c>
      <c r="B75" s="26" t="s">
        <v>15</v>
      </c>
      <c r="C75" s="27" t="s">
        <v>0</v>
      </c>
      <c r="D75" s="27" t="s">
        <v>77</v>
      </c>
      <c r="E75" s="27"/>
      <c r="F75" s="27"/>
      <c r="G75" s="27"/>
      <c r="H75" s="45">
        <f>H78</f>
        <v>122700</v>
      </c>
      <c r="K75" s="45">
        <f>K78</f>
        <v>127000</v>
      </c>
      <c r="L75" s="45">
        <f>L78</f>
        <v>127000</v>
      </c>
    </row>
    <row r="76" spans="1:12" s="34" customFormat="1" ht="37.5" customHeight="1">
      <c r="A76" s="42" t="s">
        <v>184</v>
      </c>
      <c r="B76" s="26" t="s">
        <v>15</v>
      </c>
      <c r="C76" s="27" t="s">
        <v>0</v>
      </c>
      <c r="D76" s="27" t="s">
        <v>77</v>
      </c>
      <c r="E76" s="27" t="s">
        <v>187</v>
      </c>
      <c r="F76" s="27"/>
      <c r="G76" s="27"/>
      <c r="H76" s="28">
        <f>H77</f>
        <v>122700</v>
      </c>
      <c r="K76" s="28">
        <f>K77</f>
        <v>127000</v>
      </c>
      <c r="L76" s="28">
        <f>L77</f>
        <v>127000</v>
      </c>
    </row>
    <row r="77" spans="1:12" s="29" customFormat="1" ht="37.5" customHeight="1">
      <c r="A77" s="43" t="s">
        <v>151</v>
      </c>
      <c r="B77" s="32" t="s">
        <v>15</v>
      </c>
      <c r="C77" s="33" t="s">
        <v>0</v>
      </c>
      <c r="D77" s="33" t="s">
        <v>77</v>
      </c>
      <c r="E77" s="33" t="s">
        <v>183</v>
      </c>
      <c r="F77" s="33"/>
      <c r="G77" s="33"/>
      <c r="H77" s="37">
        <f>H78</f>
        <v>122700</v>
      </c>
      <c r="K77" s="37">
        <f>K78</f>
        <v>127000</v>
      </c>
      <c r="L77" s="37">
        <f>L78</f>
        <v>127000</v>
      </c>
    </row>
    <row r="78" spans="1:12" s="29" customFormat="1" ht="67.5" customHeight="1">
      <c r="A78" s="30" t="s">
        <v>78</v>
      </c>
      <c r="B78" s="26" t="s">
        <v>15</v>
      </c>
      <c r="C78" s="46" t="s">
        <v>0</v>
      </c>
      <c r="D78" s="46" t="s">
        <v>77</v>
      </c>
      <c r="E78" s="46" t="s">
        <v>79</v>
      </c>
      <c r="F78" s="47" t="s">
        <v>22</v>
      </c>
      <c r="G78" s="27" t="s">
        <v>22</v>
      </c>
      <c r="H78" s="45">
        <f>H79+H89</f>
        <v>122700</v>
      </c>
      <c r="K78" s="45">
        <f>K79+K89</f>
        <v>127000</v>
      </c>
      <c r="L78" s="45">
        <f>L79+L89</f>
        <v>127000</v>
      </c>
    </row>
    <row r="79" spans="1:12" s="29" customFormat="1" ht="101.25" customHeight="1">
      <c r="A79" s="48" t="s">
        <v>19</v>
      </c>
      <c r="B79" s="32" t="s">
        <v>15</v>
      </c>
      <c r="C79" s="49" t="s">
        <v>0</v>
      </c>
      <c r="D79" s="49" t="s">
        <v>77</v>
      </c>
      <c r="E79" s="50" t="s">
        <v>79</v>
      </c>
      <c r="F79" s="51" t="s">
        <v>21</v>
      </c>
      <c r="G79" s="33" t="s">
        <v>22</v>
      </c>
      <c r="H79" s="37">
        <f>H80</f>
        <v>75800</v>
      </c>
      <c r="K79" s="37">
        <f>K80</f>
        <v>75800</v>
      </c>
      <c r="L79" s="37">
        <f>L80</f>
        <v>75800</v>
      </c>
    </row>
    <row r="80" spans="1:12" s="29" customFormat="1" ht="47.25" customHeight="1">
      <c r="A80" s="35" t="s">
        <v>23</v>
      </c>
      <c r="B80" s="32" t="s">
        <v>15</v>
      </c>
      <c r="C80" s="49" t="s">
        <v>0</v>
      </c>
      <c r="D80" s="49" t="s">
        <v>77</v>
      </c>
      <c r="E80" s="50" t="s">
        <v>79</v>
      </c>
      <c r="F80" s="51" t="s">
        <v>24</v>
      </c>
      <c r="G80" s="33" t="s">
        <v>22</v>
      </c>
      <c r="H80" s="37">
        <f>H81</f>
        <v>75800</v>
      </c>
      <c r="K80" s="37">
        <f>K81</f>
        <v>75800</v>
      </c>
      <c r="L80" s="37">
        <f>L81</f>
        <v>75800</v>
      </c>
    </row>
    <row r="81" spans="1:12" s="29" customFormat="1" ht="62.25" customHeight="1">
      <c r="A81" s="52" t="s">
        <v>191</v>
      </c>
      <c r="B81" s="32" t="s">
        <v>15</v>
      </c>
      <c r="C81" s="49" t="s">
        <v>0</v>
      </c>
      <c r="D81" s="49" t="s">
        <v>77</v>
      </c>
      <c r="E81" s="50" t="s">
        <v>79</v>
      </c>
      <c r="F81" s="51" t="s">
        <v>25</v>
      </c>
      <c r="G81" s="33" t="s">
        <v>22</v>
      </c>
      <c r="H81" s="53">
        <f>H84+H85</f>
        <v>75800</v>
      </c>
      <c r="K81" s="53">
        <f>K84+K85</f>
        <v>75800</v>
      </c>
      <c r="L81" s="53">
        <f>L84+L85</f>
        <v>75800</v>
      </c>
    </row>
    <row r="82" spans="1:12" s="29" customFormat="1" ht="20.25" customHeight="1">
      <c r="A82" s="38" t="s">
        <v>26</v>
      </c>
      <c r="B82" s="32" t="s">
        <v>15</v>
      </c>
      <c r="C82" s="49" t="s">
        <v>0</v>
      </c>
      <c r="D82" s="49" t="s">
        <v>77</v>
      </c>
      <c r="E82" s="50" t="s">
        <v>79</v>
      </c>
      <c r="F82" s="51" t="s">
        <v>25</v>
      </c>
      <c r="G82" s="33" t="s">
        <v>27</v>
      </c>
      <c r="H82" s="54">
        <f>H83</f>
        <v>75800</v>
      </c>
      <c r="K82" s="54">
        <f>K83</f>
        <v>75800</v>
      </c>
      <c r="L82" s="54">
        <f>L83</f>
        <v>75800</v>
      </c>
    </row>
    <row r="83" spans="1:12" s="29" customFormat="1" ht="45.75" customHeight="1">
      <c r="A83" s="39" t="s">
        <v>28</v>
      </c>
      <c r="B83" s="32" t="s">
        <v>15</v>
      </c>
      <c r="C83" s="49" t="s">
        <v>0</v>
      </c>
      <c r="D83" s="49" t="s">
        <v>77</v>
      </c>
      <c r="E83" s="50" t="s">
        <v>79</v>
      </c>
      <c r="F83" s="51" t="s">
        <v>25</v>
      </c>
      <c r="G83" s="33" t="s">
        <v>29</v>
      </c>
      <c r="H83" s="53">
        <f>H84+H85</f>
        <v>75800</v>
      </c>
      <c r="K83" s="53">
        <f>K84+K85</f>
        <v>75800</v>
      </c>
      <c r="L83" s="53">
        <f>L84+L85</f>
        <v>75800</v>
      </c>
    </row>
    <row r="84" spans="1:12" s="29" customFormat="1" ht="16.5" customHeight="1">
      <c r="A84" s="31" t="s">
        <v>80</v>
      </c>
      <c r="B84" s="32" t="s">
        <v>15</v>
      </c>
      <c r="C84" s="49" t="s">
        <v>0</v>
      </c>
      <c r="D84" s="49" t="s">
        <v>77</v>
      </c>
      <c r="E84" s="50" t="s">
        <v>79</v>
      </c>
      <c r="F84" s="51" t="s">
        <v>25</v>
      </c>
      <c r="G84" s="55">
        <v>211</v>
      </c>
      <c r="H84" s="36">
        <v>58218</v>
      </c>
      <c r="K84" s="36">
        <v>58218</v>
      </c>
      <c r="L84" s="36">
        <v>58218</v>
      </c>
    </row>
    <row r="85" spans="1:12" s="29" customFormat="1" ht="17.25" customHeight="1">
      <c r="A85" s="31" t="s">
        <v>32</v>
      </c>
      <c r="B85" s="32" t="s">
        <v>15</v>
      </c>
      <c r="C85" s="49" t="s">
        <v>0</v>
      </c>
      <c r="D85" s="49" t="s">
        <v>77</v>
      </c>
      <c r="E85" s="50" t="s">
        <v>79</v>
      </c>
      <c r="F85" s="51" t="s">
        <v>33</v>
      </c>
      <c r="G85" s="55">
        <v>213</v>
      </c>
      <c r="H85" s="53" t="s">
        <v>139</v>
      </c>
      <c r="K85" s="53" t="s">
        <v>139</v>
      </c>
      <c r="L85" s="53" t="s">
        <v>139</v>
      </c>
    </row>
    <row r="86" spans="1:12" s="29" customFormat="1" ht="31.5" customHeight="1" hidden="1">
      <c r="A86" s="38" t="s">
        <v>81</v>
      </c>
      <c r="B86" s="32" t="s">
        <v>15</v>
      </c>
      <c r="C86" s="49" t="s">
        <v>0</v>
      </c>
      <c r="D86" s="49" t="s">
        <v>77</v>
      </c>
      <c r="E86" s="50" t="s">
        <v>82</v>
      </c>
      <c r="F86" s="51" t="s">
        <v>83</v>
      </c>
      <c r="G86" s="33" t="s">
        <v>45</v>
      </c>
      <c r="H86" s="54"/>
      <c r="K86" s="54"/>
      <c r="L86" s="54"/>
    </row>
    <row r="87" spans="1:12" s="29" customFormat="1" ht="14.25" customHeight="1" hidden="1">
      <c r="A87" s="31" t="s">
        <v>53</v>
      </c>
      <c r="B87" s="32" t="s">
        <v>15</v>
      </c>
      <c r="C87" s="49" t="s">
        <v>0</v>
      </c>
      <c r="D87" s="49" t="s">
        <v>77</v>
      </c>
      <c r="E87" s="50" t="s">
        <v>82</v>
      </c>
      <c r="F87" s="51" t="s">
        <v>83</v>
      </c>
      <c r="G87" s="55">
        <v>300</v>
      </c>
      <c r="H87" s="54"/>
      <c r="K87" s="54"/>
      <c r="L87" s="54"/>
    </row>
    <row r="88" spans="1:12" s="29" customFormat="1" ht="12.75" customHeight="1" hidden="1">
      <c r="A88" s="31" t="s">
        <v>84</v>
      </c>
      <c r="B88" s="32" t="s">
        <v>15</v>
      </c>
      <c r="C88" s="49" t="s">
        <v>0</v>
      </c>
      <c r="D88" s="49" t="s">
        <v>77</v>
      </c>
      <c r="E88" s="50" t="s">
        <v>82</v>
      </c>
      <c r="F88" s="51" t="s">
        <v>83</v>
      </c>
      <c r="G88" s="55">
        <v>340</v>
      </c>
      <c r="H88" s="54"/>
      <c r="K88" s="54"/>
      <c r="L88" s="54"/>
    </row>
    <row r="89" spans="1:12" s="29" customFormat="1" ht="35.25" customHeight="1">
      <c r="A89" s="31" t="s">
        <v>170</v>
      </c>
      <c r="B89" s="32" t="s">
        <v>15</v>
      </c>
      <c r="C89" s="49" t="s">
        <v>0</v>
      </c>
      <c r="D89" s="49" t="s">
        <v>77</v>
      </c>
      <c r="E89" s="50" t="s">
        <v>79</v>
      </c>
      <c r="F89" s="51" t="s">
        <v>27</v>
      </c>
      <c r="G89" s="33" t="s">
        <v>22</v>
      </c>
      <c r="H89" s="54">
        <f>H90</f>
        <v>46900</v>
      </c>
      <c r="K89" s="54">
        <f>K90</f>
        <v>51200</v>
      </c>
      <c r="L89" s="54">
        <f>L90</f>
        <v>51200</v>
      </c>
    </row>
    <row r="90" spans="1:12" s="29" customFormat="1" ht="42" customHeight="1">
      <c r="A90" s="52" t="s">
        <v>36</v>
      </c>
      <c r="B90" s="32" t="s">
        <v>15</v>
      </c>
      <c r="C90" s="49" t="s">
        <v>0</v>
      </c>
      <c r="D90" s="49" t="s">
        <v>77</v>
      </c>
      <c r="E90" s="50" t="s">
        <v>79</v>
      </c>
      <c r="F90" s="51" t="s">
        <v>37</v>
      </c>
      <c r="G90" s="33" t="s">
        <v>22</v>
      </c>
      <c r="H90" s="54">
        <f>H91</f>
        <v>46900</v>
      </c>
      <c r="K90" s="54">
        <f>K91</f>
        <v>51200</v>
      </c>
      <c r="L90" s="54">
        <f>L91</f>
        <v>51200</v>
      </c>
    </row>
    <row r="91" spans="1:12" s="29" customFormat="1" ht="41.25" customHeight="1">
      <c r="A91" s="31" t="s">
        <v>168</v>
      </c>
      <c r="B91" s="32" t="s">
        <v>15</v>
      </c>
      <c r="C91" s="49" t="s">
        <v>0</v>
      </c>
      <c r="D91" s="49" t="s">
        <v>77</v>
      </c>
      <c r="E91" s="50" t="s">
        <v>79</v>
      </c>
      <c r="F91" s="51" t="s">
        <v>39</v>
      </c>
      <c r="G91" s="33" t="s">
        <v>22</v>
      </c>
      <c r="H91" s="54">
        <f>H93</f>
        <v>46900</v>
      </c>
      <c r="K91" s="54">
        <f>K93</f>
        <v>51200</v>
      </c>
      <c r="L91" s="54">
        <f>L93</f>
        <v>51200</v>
      </c>
    </row>
    <row r="92" spans="1:12" s="34" customFormat="1" ht="22.5" customHeight="1">
      <c r="A92" s="41" t="s">
        <v>53</v>
      </c>
      <c r="B92" s="26" t="s">
        <v>15</v>
      </c>
      <c r="C92" s="46" t="s">
        <v>0</v>
      </c>
      <c r="D92" s="46" t="s">
        <v>77</v>
      </c>
      <c r="E92" s="78" t="s">
        <v>79</v>
      </c>
      <c r="F92" s="47" t="s">
        <v>39</v>
      </c>
      <c r="G92" s="79">
        <v>300</v>
      </c>
      <c r="H92" s="57">
        <f>H93</f>
        <v>46900</v>
      </c>
      <c r="K92" s="57">
        <f>K93</f>
        <v>51200</v>
      </c>
      <c r="L92" s="57">
        <f>L93</f>
        <v>51200</v>
      </c>
    </row>
    <row r="93" spans="1:12" s="29" customFormat="1" ht="22.5" customHeight="1">
      <c r="A93" s="38" t="s">
        <v>57</v>
      </c>
      <c r="B93" s="32" t="s">
        <v>15</v>
      </c>
      <c r="C93" s="49" t="s">
        <v>0</v>
      </c>
      <c r="D93" s="49" t="s">
        <v>77</v>
      </c>
      <c r="E93" s="50" t="s">
        <v>79</v>
      </c>
      <c r="F93" s="51" t="s">
        <v>39</v>
      </c>
      <c r="G93" s="55">
        <v>340</v>
      </c>
      <c r="H93" s="54">
        <f>H94</f>
        <v>46900</v>
      </c>
      <c r="K93" s="54">
        <f>K94</f>
        <v>51200</v>
      </c>
      <c r="L93" s="54">
        <f>L94</f>
        <v>51200</v>
      </c>
    </row>
    <row r="94" spans="1:12" s="29" customFormat="1" ht="28.5" customHeight="1">
      <c r="A94" s="31" t="s">
        <v>166</v>
      </c>
      <c r="B94" s="32" t="s">
        <v>15</v>
      </c>
      <c r="C94" s="49" t="s">
        <v>0</v>
      </c>
      <c r="D94" s="49" t="s">
        <v>77</v>
      </c>
      <c r="E94" s="50" t="s">
        <v>79</v>
      </c>
      <c r="F94" s="51" t="s">
        <v>39</v>
      </c>
      <c r="G94" s="55">
        <v>346</v>
      </c>
      <c r="H94" s="54">
        <v>46900</v>
      </c>
      <c r="K94" s="54">
        <v>51200</v>
      </c>
      <c r="L94" s="54">
        <v>51200</v>
      </c>
    </row>
    <row r="95" spans="1:12" s="29" customFormat="1" ht="51" customHeight="1">
      <c r="A95" s="30" t="s">
        <v>85</v>
      </c>
      <c r="B95" s="26" t="s">
        <v>15</v>
      </c>
      <c r="C95" s="27" t="s">
        <v>77</v>
      </c>
      <c r="D95" s="27" t="s">
        <v>86</v>
      </c>
      <c r="E95" s="27"/>
      <c r="F95" s="27" t="s">
        <v>3</v>
      </c>
      <c r="G95" s="27" t="s">
        <v>3</v>
      </c>
      <c r="H95" s="56">
        <f>H96+H106+H120</f>
        <v>30000</v>
      </c>
      <c r="K95" s="56">
        <f>K96+K106+K120</f>
        <v>30000</v>
      </c>
      <c r="L95" s="56">
        <f>L96+L106+L120</f>
        <v>30000</v>
      </c>
    </row>
    <row r="96" spans="1:12" s="29" customFormat="1" ht="60" customHeight="1">
      <c r="A96" s="30" t="s">
        <v>87</v>
      </c>
      <c r="B96" s="26" t="s">
        <v>15</v>
      </c>
      <c r="C96" s="46" t="s">
        <v>77</v>
      </c>
      <c r="D96" s="46" t="s">
        <v>88</v>
      </c>
      <c r="E96" s="27"/>
      <c r="F96" s="47" t="s">
        <v>3</v>
      </c>
      <c r="G96" s="27" t="s">
        <v>3</v>
      </c>
      <c r="H96" s="57">
        <f>H99</f>
        <v>20000</v>
      </c>
      <c r="K96" s="57">
        <f>K99</f>
        <v>20000</v>
      </c>
      <c r="L96" s="57">
        <f>L99</f>
        <v>20000</v>
      </c>
    </row>
    <row r="97" spans="1:12" s="29" customFormat="1" ht="60.75" customHeight="1">
      <c r="A97" s="25" t="s">
        <v>182</v>
      </c>
      <c r="B97" s="26" t="s">
        <v>15</v>
      </c>
      <c r="C97" s="27" t="s">
        <v>77</v>
      </c>
      <c r="D97" s="27" t="s">
        <v>88</v>
      </c>
      <c r="E97" s="27" t="s">
        <v>185</v>
      </c>
      <c r="F97" s="27"/>
      <c r="G97" s="27"/>
      <c r="H97" s="28">
        <f>H98</f>
        <v>20000</v>
      </c>
      <c r="K97" s="28">
        <v>20000</v>
      </c>
      <c r="L97" s="28">
        <v>20000</v>
      </c>
    </row>
    <row r="98" spans="1:12" s="29" customFormat="1" ht="83.25" customHeight="1">
      <c r="A98" s="30" t="s">
        <v>18</v>
      </c>
      <c r="B98" s="26" t="s">
        <v>15</v>
      </c>
      <c r="C98" s="27" t="s">
        <v>77</v>
      </c>
      <c r="D98" s="27" t="s">
        <v>88</v>
      </c>
      <c r="E98" s="27" t="s">
        <v>17</v>
      </c>
      <c r="F98" s="27"/>
      <c r="G98" s="27"/>
      <c r="H98" s="28">
        <f>H100</f>
        <v>20000</v>
      </c>
      <c r="K98" s="28">
        <f>K100</f>
        <v>20000</v>
      </c>
      <c r="L98" s="28">
        <f>L100</f>
        <v>20000</v>
      </c>
    </row>
    <row r="99" spans="1:12" s="29" customFormat="1" ht="58.5" customHeight="1">
      <c r="A99" s="31" t="s">
        <v>89</v>
      </c>
      <c r="B99" s="32" t="s">
        <v>15</v>
      </c>
      <c r="C99" s="49" t="s">
        <v>77</v>
      </c>
      <c r="D99" s="49" t="s">
        <v>88</v>
      </c>
      <c r="E99" s="33" t="s">
        <v>90</v>
      </c>
      <c r="F99" s="51" t="s">
        <v>22</v>
      </c>
      <c r="G99" s="33" t="s">
        <v>22</v>
      </c>
      <c r="H99" s="54">
        <f aca="true" t="shared" si="2" ref="H99:H104">H100</f>
        <v>20000</v>
      </c>
      <c r="K99" s="54">
        <f aca="true" t="shared" si="3" ref="K99:L104">K100</f>
        <v>20000</v>
      </c>
      <c r="L99" s="54">
        <f t="shared" si="3"/>
        <v>20000</v>
      </c>
    </row>
    <row r="100" spans="1:12" s="29" customFormat="1" ht="18" customHeight="1">
      <c r="A100" s="31" t="s">
        <v>35</v>
      </c>
      <c r="B100" s="32" t="s">
        <v>15</v>
      </c>
      <c r="C100" s="49" t="s">
        <v>77</v>
      </c>
      <c r="D100" s="49" t="s">
        <v>88</v>
      </c>
      <c r="E100" s="33" t="s">
        <v>90</v>
      </c>
      <c r="F100" s="51" t="s">
        <v>27</v>
      </c>
      <c r="G100" s="33" t="s">
        <v>22</v>
      </c>
      <c r="H100" s="54">
        <f t="shared" si="2"/>
        <v>20000</v>
      </c>
      <c r="K100" s="54">
        <f t="shared" si="3"/>
        <v>20000</v>
      </c>
      <c r="L100" s="54">
        <f t="shared" si="3"/>
        <v>20000</v>
      </c>
    </row>
    <row r="101" spans="1:12" s="29" customFormat="1" ht="39" customHeight="1">
      <c r="A101" s="52" t="s">
        <v>36</v>
      </c>
      <c r="B101" s="32" t="s">
        <v>15</v>
      </c>
      <c r="C101" s="49" t="s">
        <v>77</v>
      </c>
      <c r="D101" s="49" t="s">
        <v>88</v>
      </c>
      <c r="E101" s="33" t="s">
        <v>90</v>
      </c>
      <c r="F101" s="51" t="s">
        <v>37</v>
      </c>
      <c r="G101" s="33" t="s">
        <v>22</v>
      </c>
      <c r="H101" s="54">
        <f t="shared" si="2"/>
        <v>20000</v>
      </c>
      <c r="K101" s="54">
        <f t="shared" si="3"/>
        <v>20000</v>
      </c>
      <c r="L101" s="54">
        <f t="shared" si="3"/>
        <v>20000</v>
      </c>
    </row>
    <row r="102" spans="1:12" s="29" customFormat="1" ht="36" customHeight="1">
      <c r="A102" s="31" t="s">
        <v>168</v>
      </c>
      <c r="B102" s="32" t="s">
        <v>15</v>
      </c>
      <c r="C102" s="49" t="s">
        <v>77</v>
      </c>
      <c r="D102" s="49" t="s">
        <v>88</v>
      </c>
      <c r="E102" s="33" t="s">
        <v>90</v>
      </c>
      <c r="F102" s="51" t="s">
        <v>39</v>
      </c>
      <c r="G102" s="33" t="s">
        <v>22</v>
      </c>
      <c r="H102" s="54">
        <f t="shared" si="2"/>
        <v>20000</v>
      </c>
      <c r="K102" s="54">
        <f t="shared" si="3"/>
        <v>20000</v>
      </c>
      <c r="L102" s="54">
        <f t="shared" si="3"/>
        <v>20000</v>
      </c>
    </row>
    <row r="103" spans="1:12" s="29" customFormat="1" ht="18" customHeight="1">
      <c r="A103" s="31" t="s">
        <v>26</v>
      </c>
      <c r="B103" s="32" t="s">
        <v>15</v>
      </c>
      <c r="C103" s="49" t="s">
        <v>77</v>
      </c>
      <c r="D103" s="49" t="s">
        <v>88</v>
      </c>
      <c r="E103" s="33" t="s">
        <v>90</v>
      </c>
      <c r="F103" s="51" t="s">
        <v>39</v>
      </c>
      <c r="G103" s="55">
        <v>200</v>
      </c>
      <c r="H103" s="54">
        <f t="shared" si="2"/>
        <v>20000</v>
      </c>
      <c r="K103" s="54">
        <f t="shared" si="3"/>
        <v>20000</v>
      </c>
      <c r="L103" s="54">
        <f t="shared" si="3"/>
        <v>20000</v>
      </c>
    </row>
    <row r="104" spans="1:12" s="29" customFormat="1" ht="18" customHeight="1">
      <c r="A104" s="31" t="s">
        <v>40</v>
      </c>
      <c r="B104" s="32" t="s">
        <v>15</v>
      </c>
      <c r="C104" s="49" t="s">
        <v>77</v>
      </c>
      <c r="D104" s="49" t="s">
        <v>88</v>
      </c>
      <c r="E104" s="33" t="s">
        <v>90</v>
      </c>
      <c r="F104" s="51" t="s">
        <v>39</v>
      </c>
      <c r="G104" s="55">
        <v>220</v>
      </c>
      <c r="H104" s="54">
        <f t="shared" si="2"/>
        <v>20000</v>
      </c>
      <c r="K104" s="54">
        <f t="shared" si="3"/>
        <v>20000</v>
      </c>
      <c r="L104" s="54">
        <f t="shared" si="3"/>
        <v>20000</v>
      </c>
    </row>
    <row r="105" spans="1:12" s="29" customFormat="1" ht="18" customHeight="1">
      <c r="A105" s="31" t="s">
        <v>48</v>
      </c>
      <c r="B105" s="32" t="s">
        <v>15</v>
      </c>
      <c r="C105" s="49" t="s">
        <v>77</v>
      </c>
      <c r="D105" s="49" t="s">
        <v>88</v>
      </c>
      <c r="E105" s="33" t="s">
        <v>90</v>
      </c>
      <c r="F105" s="51" t="s">
        <v>39</v>
      </c>
      <c r="G105" s="55">
        <v>225</v>
      </c>
      <c r="H105" s="54">
        <v>20000</v>
      </c>
      <c r="K105" s="54">
        <v>20000</v>
      </c>
      <c r="L105" s="54">
        <v>20000</v>
      </c>
    </row>
    <row r="106" spans="1:12" s="29" customFormat="1" ht="35.25" customHeight="1">
      <c r="A106" s="30" t="s">
        <v>91</v>
      </c>
      <c r="B106" s="26" t="s">
        <v>15</v>
      </c>
      <c r="C106" s="27" t="s">
        <v>77</v>
      </c>
      <c r="D106" s="27" t="s">
        <v>92</v>
      </c>
      <c r="E106" s="27"/>
      <c r="F106" s="27" t="s">
        <v>3</v>
      </c>
      <c r="G106" s="27" t="s">
        <v>3</v>
      </c>
      <c r="H106" s="57">
        <f>H108</f>
        <v>5000</v>
      </c>
      <c r="K106" s="57">
        <f>K108</f>
        <v>5000</v>
      </c>
      <c r="L106" s="57">
        <f>L108</f>
        <v>5000</v>
      </c>
    </row>
    <row r="107" spans="1:12" s="29" customFormat="1" ht="60.75" customHeight="1">
      <c r="A107" s="25" t="s">
        <v>182</v>
      </c>
      <c r="B107" s="26" t="s">
        <v>15</v>
      </c>
      <c r="C107" s="27" t="s">
        <v>77</v>
      </c>
      <c r="D107" s="27" t="s">
        <v>92</v>
      </c>
      <c r="E107" s="27" t="s">
        <v>185</v>
      </c>
      <c r="F107" s="27"/>
      <c r="G107" s="27"/>
      <c r="H107" s="45">
        <f>H108</f>
        <v>5000</v>
      </c>
      <c r="K107" s="45">
        <f>K108</f>
        <v>5000</v>
      </c>
      <c r="L107" s="28">
        <f>L108</f>
        <v>5000</v>
      </c>
    </row>
    <row r="108" spans="1:12" s="29" customFormat="1" ht="83.25" customHeight="1">
      <c r="A108" s="30" t="s">
        <v>18</v>
      </c>
      <c r="B108" s="26" t="s">
        <v>15</v>
      </c>
      <c r="C108" s="27" t="s">
        <v>77</v>
      </c>
      <c r="D108" s="27" t="s">
        <v>92</v>
      </c>
      <c r="E108" s="27" t="s">
        <v>17</v>
      </c>
      <c r="F108" s="27"/>
      <c r="G108" s="27"/>
      <c r="H108" s="45">
        <f>H109</f>
        <v>5000</v>
      </c>
      <c r="K108" s="45">
        <f>K109</f>
        <v>5000</v>
      </c>
      <c r="L108" s="45">
        <f>L109</f>
        <v>5000</v>
      </c>
    </row>
    <row r="109" spans="1:12" s="29" customFormat="1" ht="45.75" customHeight="1">
      <c r="A109" s="31" t="s">
        <v>93</v>
      </c>
      <c r="B109" s="32" t="s">
        <v>15</v>
      </c>
      <c r="C109" s="33" t="s">
        <v>77</v>
      </c>
      <c r="D109" s="33" t="s">
        <v>92</v>
      </c>
      <c r="E109" s="33" t="s">
        <v>94</v>
      </c>
      <c r="F109" s="33" t="s">
        <v>22</v>
      </c>
      <c r="G109" s="33"/>
      <c r="H109" s="37">
        <f>H111</f>
        <v>5000</v>
      </c>
      <c r="K109" s="37">
        <f>K111</f>
        <v>5000</v>
      </c>
      <c r="L109" s="37">
        <f>L111</f>
        <v>5000</v>
      </c>
    </row>
    <row r="110" spans="1:12" s="29" customFormat="1" ht="42.75" customHeight="1">
      <c r="A110" s="31" t="s">
        <v>169</v>
      </c>
      <c r="B110" s="32" t="s">
        <v>15</v>
      </c>
      <c r="C110" s="49" t="s">
        <v>77</v>
      </c>
      <c r="D110" s="49" t="s">
        <v>92</v>
      </c>
      <c r="E110" s="33" t="s">
        <v>94</v>
      </c>
      <c r="F110" s="51" t="s">
        <v>27</v>
      </c>
      <c r="G110" s="33" t="s">
        <v>22</v>
      </c>
      <c r="H110" s="37">
        <f>H111</f>
        <v>5000</v>
      </c>
      <c r="K110" s="37">
        <f aca="true" t="shared" si="4" ref="K110:L114">K111</f>
        <v>5000</v>
      </c>
      <c r="L110" s="37">
        <f t="shared" si="4"/>
        <v>5000</v>
      </c>
    </row>
    <row r="111" spans="1:12" s="29" customFormat="1" ht="54.75" customHeight="1">
      <c r="A111" s="52" t="s">
        <v>36</v>
      </c>
      <c r="B111" s="32" t="s">
        <v>15</v>
      </c>
      <c r="C111" s="49" t="s">
        <v>77</v>
      </c>
      <c r="D111" s="49" t="s">
        <v>92</v>
      </c>
      <c r="E111" s="33" t="s">
        <v>94</v>
      </c>
      <c r="F111" s="51" t="s">
        <v>37</v>
      </c>
      <c r="G111" s="33" t="s">
        <v>22</v>
      </c>
      <c r="H111" s="37">
        <f>H112</f>
        <v>5000</v>
      </c>
      <c r="K111" s="37">
        <f t="shared" si="4"/>
        <v>5000</v>
      </c>
      <c r="L111" s="37">
        <f t="shared" si="4"/>
        <v>5000</v>
      </c>
    </row>
    <row r="112" spans="1:12" s="29" customFormat="1" ht="50.25" customHeight="1">
      <c r="A112" s="31" t="s">
        <v>38</v>
      </c>
      <c r="B112" s="32" t="s">
        <v>15</v>
      </c>
      <c r="C112" s="49" t="s">
        <v>77</v>
      </c>
      <c r="D112" s="49" t="s">
        <v>92</v>
      </c>
      <c r="E112" s="33" t="s">
        <v>94</v>
      </c>
      <c r="F112" s="51" t="s">
        <v>39</v>
      </c>
      <c r="G112" s="33" t="s">
        <v>22</v>
      </c>
      <c r="H112" s="37">
        <f>H113</f>
        <v>5000</v>
      </c>
      <c r="K112" s="37">
        <f t="shared" si="4"/>
        <v>5000</v>
      </c>
      <c r="L112" s="37">
        <f t="shared" si="4"/>
        <v>5000</v>
      </c>
    </row>
    <row r="113" spans="1:12" s="29" customFormat="1" ht="16.5" customHeight="1">
      <c r="A113" s="38" t="s">
        <v>26</v>
      </c>
      <c r="B113" s="32" t="s">
        <v>15</v>
      </c>
      <c r="C113" s="33" t="s">
        <v>77</v>
      </c>
      <c r="D113" s="33" t="s">
        <v>92</v>
      </c>
      <c r="E113" s="33" t="s">
        <v>94</v>
      </c>
      <c r="F113" s="51" t="s">
        <v>39</v>
      </c>
      <c r="G113" s="33" t="s">
        <v>27</v>
      </c>
      <c r="H113" s="36">
        <f>H114</f>
        <v>5000</v>
      </c>
      <c r="K113" s="36">
        <f t="shared" si="4"/>
        <v>5000</v>
      </c>
      <c r="L113" s="36">
        <f t="shared" si="4"/>
        <v>5000</v>
      </c>
    </row>
    <row r="114" spans="1:12" s="29" customFormat="1" ht="16.5" customHeight="1">
      <c r="A114" s="31" t="s">
        <v>40</v>
      </c>
      <c r="B114" s="32" t="s">
        <v>15</v>
      </c>
      <c r="C114" s="33" t="s">
        <v>77</v>
      </c>
      <c r="D114" s="33" t="s">
        <v>92</v>
      </c>
      <c r="E114" s="33" t="s">
        <v>94</v>
      </c>
      <c r="F114" s="51" t="s">
        <v>39</v>
      </c>
      <c r="G114" s="33" t="s">
        <v>41</v>
      </c>
      <c r="H114" s="36">
        <f>H115</f>
        <v>5000</v>
      </c>
      <c r="K114" s="36">
        <f t="shared" si="4"/>
        <v>5000</v>
      </c>
      <c r="L114" s="36">
        <f t="shared" si="4"/>
        <v>5000</v>
      </c>
    </row>
    <row r="115" spans="1:12" s="29" customFormat="1" ht="18" customHeight="1">
      <c r="A115" s="31" t="s">
        <v>50</v>
      </c>
      <c r="B115" s="32" t="s">
        <v>15</v>
      </c>
      <c r="C115" s="33" t="s">
        <v>77</v>
      </c>
      <c r="D115" s="33" t="s">
        <v>92</v>
      </c>
      <c r="E115" s="33" t="s">
        <v>94</v>
      </c>
      <c r="F115" s="51" t="s">
        <v>39</v>
      </c>
      <c r="G115" s="33" t="s">
        <v>51</v>
      </c>
      <c r="H115" s="36">
        <v>5000</v>
      </c>
      <c r="K115" s="36">
        <v>5000</v>
      </c>
      <c r="L115" s="36">
        <v>5000</v>
      </c>
    </row>
    <row r="116" spans="1:12" s="34" customFormat="1" ht="58.5" customHeight="1">
      <c r="A116" s="30" t="s">
        <v>192</v>
      </c>
      <c r="B116" s="26" t="s">
        <v>15</v>
      </c>
      <c r="C116" s="27" t="s">
        <v>77</v>
      </c>
      <c r="D116" s="27" t="s">
        <v>95</v>
      </c>
      <c r="E116" s="27"/>
      <c r="F116" s="47"/>
      <c r="G116" s="27"/>
      <c r="H116" s="56">
        <f>H117</f>
        <v>5000</v>
      </c>
      <c r="K116" s="56">
        <f>K117</f>
        <v>5000</v>
      </c>
      <c r="L116" s="56">
        <f>L117</f>
        <v>5000</v>
      </c>
    </row>
    <row r="117" spans="1:12" s="29" customFormat="1" ht="60.75" customHeight="1">
      <c r="A117" s="25" t="s">
        <v>202</v>
      </c>
      <c r="B117" s="26" t="s">
        <v>15</v>
      </c>
      <c r="C117" s="27" t="s">
        <v>77</v>
      </c>
      <c r="D117" s="27" t="s">
        <v>95</v>
      </c>
      <c r="E117" s="27" t="s">
        <v>13</v>
      </c>
      <c r="F117" s="27"/>
      <c r="G117" s="27"/>
      <c r="H117" s="56">
        <f>H118</f>
        <v>5000</v>
      </c>
      <c r="K117" s="56">
        <f>K118</f>
        <v>5000</v>
      </c>
      <c r="L117" s="56">
        <f>L118</f>
        <v>5000</v>
      </c>
    </row>
    <row r="118" spans="1:12" s="29" customFormat="1" ht="83.25" customHeight="1">
      <c r="A118" s="30" t="s">
        <v>18</v>
      </c>
      <c r="B118" s="26" t="s">
        <v>15</v>
      </c>
      <c r="C118" s="27" t="s">
        <v>77</v>
      </c>
      <c r="D118" s="27" t="s">
        <v>95</v>
      </c>
      <c r="E118" s="27" t="s">
        <v>200</v>
      </c>
      <c r="F118" s="27"/>
      <c r="G118" s="27"/>
      <c r="H118" s="56">
        <f>H120</f>
        <v>5000</v>
      </c>
      <c r="K118" s="56">
        <f>K120</f>
        <v>5000</v>
      </c>
      <c r="L118" s="56">
        <f>L120</f>
        <v>5000</v>
      </c>
    </row>
    <row r="119" spans="1:12" s="29" customFormat="1" ht="45.75" customHeight="1">
      <c r="A119" s="86" t="s">
        <v>205</v>
      </c>
      <c r="B119" s="26" t="s">
        <v>15</v>
      </c>
      <c r="C119" s="27" t="s">
        <v>77</v>
      </c>
      <c r="D119" s="27" t="s">
        <v>95</v>
      </c>
      <c r="E119" s="27" t="s">
        <v>204</v>
      </c>
      <c r="F119" s="27"/>
      <c r="G119" s="27"/>
      <c r="H119" s="56">
        <v>5000</v>
      </c>
      <c r="K119" s="56">
        <v>5000</v>
      </c>
      <c r="L119" s="56">
        <v>5000</v>
      </c>
    </row>
    <row r="120" spans="1:12" s="29" customFormat="1" ht="39" customHeight="1">
      <c r="A120" s="30" t="s">
        <v>206</v>
      </c>
      <c r="B120" s="26" t="s">
        <v>15</v>
      </c>
      <c r="C120" s="27" t="s">
        <v>77</v>
      </c>
      <c r="D120" s="27" t="s">
        <v>95</v>
      </c>
      <c r="E120" s="27" t="s">
        <v>201</v>
      </c>
      <c r="F120" s="27"/>
      <c r="G120" s="27"/>
      <c r="H120" s="56">
        <f>H123</f>
        <v>5000</v>
      </c>
      <c r="K120" s="56">
        <f>K123</f>
        <v>5000</v>
      </c>
      <c r="L120" s="56">
        <f>L123</f>
        <v>5000</v>
      </c>
    </row>
    <row r="121" spans="1:12" s="29" customFormat="1" ht="51" customHeight="1">
      <c r="A121" s="31" t="s">
        <v>35</v>
      </c>
      <c r="B121" s="32" t="s">
        <v>15</v>
      </c>
      <c r="C121" s="33" t="s">
        <v>77</v>
      </c>
      <c r="D121" s="33" t="s">
        <v>95</v>
      </c>
      <c r="E121" s="33" t="s">
        <v>201</v>
      </c>
      <c r="F121" s="33" t="s">
        <v>27</v>
      </c>
      <c r="G121" s="33" t="s">
        <v>22</v>
      </c>
      <c r="H121" s="58">
        <v>5000</v>
      </c>
      <c r="K121" s="58">
        <v>5000</v>
      </c>
      <c r="L121" s="58">
        <v>5000</v>
      </c>
    </row>
    <row r="122" spans="1:12" s="29" customFormat="1" ht="51" customHeight="1">
      <c r="A122" s="31" t="s">
        <v>168</v>
      </c>
      <c r="B122" s="32" t="s">
        <v>15</v>
      </c>
      <c r="C122" s="33" t="s">
        <v>77</v>
      </c>
      <c r="D122" s="33" t="s">
        <v>95</v>
      </c>
      <c r="E122" s="33" t="s">
        <v>201</v>
      </c>
      <c r="F122" s="33" t="s">
        <v>37</v>
      </c>
      <c r="G122" s="33" t="s">
        <v>22</v>
      </c>
      <c r="H122" s="58">
        <v>5000</v>
      </c>
      <c r="K122" s="58">
        <v>5000</v>
      </c>
      <c r="L122" s="58">
        <v>5000</v>
      </c>
    </row>
    <row r="123" spans="1:12" s="29" customFormat="1" ht="51" customHeight="1">
      <c r="A123" s="31" t="s">
        <v>38</v>
      </c>
      <c r="B123" s="32" t="s">
        <v>15</v>
      </c>
      <c r="C123" s="33" t="s">
        <v>77</v>
      </c>
      <c r="D123" s="33" t="s">
        <v>95</v>
      </c>
      <c r="E123" s="33" t="s">
        <v>201</v>
      </c>
      <c r="F123" s="33" t="s">
        <v>39</v>
      </c>
      <c r="G123" s="33" t="s">
        <v>22</v>
      </c>
      <c r="H123" s="58">
        <v>5000</v>
      </c>
      <c r="K123" s="58">
        <v>5000</v>
      </c>
      <c r="L123" s="58">
        <v>5000</v>
      </c>
    </row>
    <row r="124" spans="1:12" s="29" customFormat="1" ht="30.75" customHeight="1">
      <c r="A124" s="31" t="s">
        <v>166</v>
      </c>
      <c r="B124" s="32" t="s">
        <v>15</v>
      </c>
      <c r="C124" s="33" t="s">
        <v>77</v>
      </c>
      <c r="D124" s="33" t="s">
        <v>95</v>
      </c>
      <c r="E124" s="33" t="s">
        <v>201</v>
      </c>
      <c r="F124" s="33" t="s">
        <v>39</v>
      </c>
      <c r="G124" s="33" t="s">
        <v>58</v>
      </c>
      <c r="H124" s="58">
        <v>5000</v>
      </c>
      <c r="K124" s="58">
        <v>5000</v>
      </c>
      <c r="L124" s="58">
        <v>5000</v>
      </c>
    </row>
    <row r="125" spans="1:12" s="34" customFormat="1" ht="34.5" customHeight="1" hidden="1">
      <c r="A125" s="30" t="s">
        <v>197</v>
      </c>
      <c r="B125" s="26" t="s">
        <v>15</v>
      </c>
      <c r="C125" s="27" t="s">
        <v>16</v>
      </c>
      <c r="D125" s="27" t="s">
        <v>88</v>
      </c>
      <c r="E125" s="27"/>
      <c r="F125" s="27"/>
      <c r="G125" s="27"/>
      <c r="H125" s="88">
        <f aca="true" t="shared" si="5" ref="H125:H131">H126</f>
        <v>0</v>
      </c>
      <c r="K125" s="56">
        <v>0</v>
      </c>
      <c r="L125" s="56">
        <v>0</v>
      </c>
    </row>
    <row r="126" spans="1:12" s="29" customFormat="1" ht="34.5" customHeight="1" hidden="1">
      <c r="A126" s="31" t="s">
        <v>182</v>
      </c>
      <c r="B126" s="32" t="s">
        <v>15</v>
      </c>
      <c r="C126" s="33" t="s">
        <v>16</v>
      </c>
      <c r="D126" s="33" t="s">
        <v>88</v>
      </c>
      <c r="E126" s="33" t="s">
        <v>198</v>
      </c>
      <c r="F126" s="33"/>
      <c r="G126" s="33"/>
      <c r="H126" s="87">
        <f t="shared" si="5"/>
        <v>0</v>
      </c>
      <c r="K126" s="58">
        <v>0</v>
      </c>
      <c r="L126" s="58">
        <v>0</v>
      </c>
    </row>
    <row r="127" spans="1:12" s="29" customFormat="1" ht="34.5" customHeight="1" hidden="1">
      <c r="A127" s="31" t="s">
        <v>18</v>
      </c>
      <c r="B127" s="32" t="s">
        <v>15</v>
      </c>
      <c r="C127" s="33" t="s">
        <v>16</v>
      </c>
      <c r="D127" s="33" t="s">
        <v>88</v>
      </c>
      <c r="E127" s="33" t="s">
        <v>17</v>
      </c>
      <c r="F127" s="33"/>
      <c r="G127" s="33"/>
      <c r="H127" s="87">
        <f t="shared" si="5"/>
        <v>0</v>
      </c>
      <c r="K127" s="58">
        <v>0</v>
      </c>
      <c r="L127" s="58">
        <v>0</v>
      </c>
    </row>
    <row r="128" spans="1:12" s="29" customFormat="1" ht="34.5" customHeight="1" hidden="1">
      <c r="A128" s="31" t="s">
        <v>199</v>
      </c>
      <c r="B128" s="32" t="s">
        <v>15</v>
      </c>
      <c r="C128" s="33" t="s">
        <v>16</v>
      </c>
      <c r="D128" s="33" t="s">
        <v>88</v>
      </c>
      <c r="E128" s="33" t="s">
        <v>203</v>
      </c>
      <c r="F128" s="33"/>
      <c r="G128" s="33"/>
      <c r="H128" s="87">
        <f t="shared" si="5"/>
        <v>0</v>
      </c>
      <c r="K128" s="58">
        <v>0</v>
      </c>
      <c r="L128" s="58">
        <v>0</v>
      </c>
    </row>
    <row r="129" spans="1:12" s="29" customFormat="1" ht="34.5" customHeight="1" hidden="1">
      <c r="A129" s="31" t="s">
        <v>35</v>
      </c>
      <c r="B129" s="32" t="s">
        <v>15</v>
      </c>
      <c r="C129" s="33" t="s">
        <v>16</v>
      </c>
      <c r="D129" s="33" t="s">
        <v>88</v>
      </c>
      <c r="E129" s="33" t="s">
        <v>203</v>
      </c>
      <c r="F129" s="33" t="s">
        <v>27</v>
      </c>
      <c r="G129" s="33" t="s">
        <v>22</v>
      </c>
      <c r="H129" s="87">
        <f t="shared" si="5"/>
        <v>0</v>
      </c>
      <c r="K129" s="58">
        <v>0</v>
      </c>
      <c r="L129" s="58">
        <v>0</v>
      </c>
    </row>
    <row r="130" spans="1:12" s="29" customFormat="1" ht="34.5" customHeight="1" hidden="1">
      <c r="A130" s="31" t="s">
        <v>36</v>
      </c>
      <c r="B130" s="32" t="s">
        <v>15</v>
      </c>
      <c r="C130" s="33" t="s">
        <v>16</v>
      </c>
      <c r="D130" s="33" t="s">
        <v>88</v>
      </c>
      <c r="E130" s="33" t="s">
        <v>203</v>
      </c>
      <c r="F130" s="33" t="s">
        <v>37</v>
      </c>
      <c r="G130" s="33" t="s">
        <v>22</v>
      </c>
      <c r="H130" s="87">
        <f t="shared" si="5"/>
        <v>0</v>
      </c>
      <c r="K130" s="58">
        <v>0</v>
      </c>
      <c r="L130" s="58">
        <v>0</v>
      </c>
    </row>
    <row r="131" spans="1:12" s="29" customFormat="1" ht="34.5" customHeight="1" hidden="1">
      <c r="A131" s="31" t="s">
        <v>38</v>
      </c>
      <c r="B131" s="32" t="s">
        <v>15</v>
      </c>
      <c r="C131" s="33" t="s">
        <v>16</v>
      </c>
      <c r="D131" s="33" t="s">
        <v>88</v>
      </c>
      <c r="E131" s="33" t="s">
        <v>203</v>
      </c>
      <c r="F131" s="33" t="s">
        <v>39</v>
      </c>
      <c r="G131" s="33" t="s">
        <v>22</v>
      </c>
      <c r="H131" s="87">
        <f t="shared" si="5"/>
        <v>0</v>
      </c>
      <c r="K131" s="58">
        <v>0</v>
      </c>
      <c r="L131" s="58">
        <v>0</v>
      </c>
    </row>
    <row r="132" spans="1:12" s="29" customFormat="1" ht="34.5" customHeight="1" hidden="1">
      <c r="A132" s="31" t="s">
        <v>26</v>
      </c>
      <c r="B132" s="32" t="s">
        <v>15</v>
      </c>
      <c r="C132" s="33" t="s">
        <v>16</v>
      </c>
      <c r="D132" s="33" t="s">
        <v>88</v>
      </c>
      <c r="E132" s="33" t="s">
        <v>203</v>
      </c>
      <c r="F132" s="33" t="s">
        <v>39</v>
      </c>
      <c r="G132" s="33" t="s">
        <v>27</v>
      </c>
      <c r="H132" s="87">
        <f>H133</f>
        <v>0</v>
      </c>
      <c r="K132" s="58">
        <v>0</v>
      </c>
      <c r="L132" s="58">
        <v>0</v>
      </c>
    </row>
    <row r="133" spans="1:12" s="29" customFormat="1" ht="34.5" customHeight="1" hidden="1">
      <c r="A133" s="31" t="s">
        <v>40</v>
      </c>
      <c r="B133" s="32" t="s">
        <v>15</v>
      </c>
      <c r="C133" s="33" t="s">
        <v>16</v>
      </c>
      <c r="D133" s="33" t="s">
        <v>88</v>
      </c>
      <c r="E133" s="33" t="s">
        <v>203</v>
      </c>
      <c r="F133" s="33" t="s">
        <v>39</v>
      </c>
      <c r="G133" s="33" t="s">
        <v>41</v>
      </c>
      <c r="H133" s="87">
        <f>H134+H135</f>
        <v>0</v>
      </c>
      <c r="K133" s="58">
        <v>0</v>
      </c>
      <c r="L133" s="58">
        <v>0</v>
      </c>
    </row>
    <row r="134" spans="1:12" s="29" customFormat="1" ht="34.5" customHeight="1" hidden="1">
      <c r="A134" s="31" t="s">
        <v>48</v>
      </c>
      <c r="B134" s="32" t="s">
        <v>15</v>
      </c>
      <c r="C134" s="33" t="s">
        <v>16</v>
      </c>
      <c r="D134" s="33" t="s">
        <v>88</v>
      </c>
      <c r="E134" s="33" t="s">
        <v>203</v>
      </c>
      <c r="F134" s="33" t="s">
        <v>39</v>
      </c>
      <c r="G134" s="33" t="s">
        <v>49</v>
      </c>
      <c r="H134" s="87">
        <v>0</v>
      </c>
      <c r="K134" s="58">
        <v>0</v>
      </c>
      <c r="L134" s="58">
        <v>0</v>
      </c>
    </row>
    <row r="135" spans="1:12" s="29" customFormat="1" ht="34.5" customHeight="1" hidden="1">
      <c r="A135" s="31" t="s">
        <v>171</v>
      </c>
      <c r="B135" s="32" t="s">
        <v>15</v>
      </c>
      <c r="C135" s="33" t="s">
        <v>16</v>
      </c>
      <c r="D135" s="33" t="s">
        <v>88</v>
      </c>
      <c r="E135" s="33" t="s">
        <v>203</v>
      </c>
      <c r="F135" s="33" t="s">
        <v>39</v>
      </c>
      <c r="G135" s="33" t="s">
        <v>51</v>
      </c>
      <c r="H135" s="58">
        <v>0</v>
      </c>
      <c r="K135" s="58">
        <v>0</v>
      </c>
      <c r="L135" s="58">
        <v>0</v>
      </c>
    </row>
    <row r="136" spans="1:12" s="34" customFormat="1" ht="34.5" customHeight="1">
      <c r="A136" s="30" t="s">
        <v>197</v>
      </c>
      <c r="B136" s="26" t="s">
        <v>15</v>
      </c>
      <c r="C136" s="27" t="s">
        <v>16</v>
      </c>
      <c r="D136" s="27" t="s">
        <v>88</v>
      </c>
      <c r="E136" s="27"/>
      <c r="F136" s="27"/>
      <c r="G136" s="27"/>
      <c r="H136" s="88">
        <f aca="true" t="shared" si="6" ref="H136:H143">H137</f>
        <v>2110501</v>
      </c>
      <c r="K136" s="56">
        <v>0</v>
      </c>
      <c r="L136" s="56">
        <v>0</v>
      </c>
    </row>
    <row r="137" spans="1:12" s="29" customFormat="1" ht="34.5" customHeight="1">
      <c r="A137" s="31" t="s">
        <v>182</v>
      </c>
      <c r="B137" s="32" t="s">
        <v>15</v>
      </c>
      <c r="C137" s="33" t="s">
        <v>16</v>
      </c>
      <c r="D137" s="33" t="s">
        <v>88</v>
      </c>
      <c r="E137" s="33" t="s">
        <v>198</v>
      </c>
      <c r="F137" s="33"/>
      <c r="G137" s="33"/>
      <c r="H137" s="87">
        <f t="shared" si="6"/>
        <v>2110501</v>
      </c>
      <c r="K137" s="58">
        <v>0</v>
      </c>
      <c r="L137" s="58">
        <v>0</v>
      </c>
    </row>
    <row r="138" spans="1:12" s="29" customFormat="1" ht="34.5" customHeight="1">
      <c r="A138" s="31" t="s">
        <v>18</v>
      </c>
      <c r="B138" s="32" t="s">
        <v>15</v>
      </c>
      <c r="C138" s="33" t="s">
        <v>16</v>
      </c>
      <c r="D138" s="33" t="s">
        <v>88</v>
      </c>
      <c r="E138" s="33" t="s">
        <v>17</v>
      </c>
      <c r="F138" s="33"/>
      <c r="G138" s="33"/>
      <c r="H138" s="87">
        <f>H139+H147</f>
        <v>2110501</v>
      </c>
      <c r="K138" s="58">
        <v>0</v>
      </c>
      <c r="L138" s="58">
        <v>0</v>
      </c>
    </row>
    <row r="139" spans="1:12" s="29" customFormat="1" ht="34.5" customHeight="1">
      <c r="A139" s="31" t="s">
        <v>199</v>
      </c>
      <c r="B139" s="32" t="s">
        <v>15</v>
      </c>
      <c r="C139" s="33" t="s">
        <v>16</v>
      </c>
      <c r="D139" s="33" t="s">
        <v>88</v>
      </c>
      <c r="E139" s="33" t="s">
        <v>203</v>
      </c>
      <c r="F139" s="33"/>
      <c r="G139" s="33"/>
      <c r="H139" s="87">
        <f t="shared" si="6"/>
        <v>2110501</v>
      </c>
      <c r="K139" s="58">
        <v>0</v>
      </c>
      <c r="L139" s="58">
        <v>0</v>
      </c>
    </row>
    <row r="140" spans="1:12" s="29" customFormat="1" ht="34.5" customHeight="1">
      <c r="A140" s="31" t="s">
        <v>35</v>
      </c>
      <c r="B140" s="32" t="s">
        <v>15</v>
      </c>
      <c r="C140" s="33" t="s">
        <v>16</v>
      </c>
      <c r="D140" s="33" t="s">
        <v>88</v>
      </c>
      <c r="E140" s="33" t="s">
        <v>203</v>
      </c>
      <c r="F140" s="33" t="s">
        <v>27</v>
      </c>
      <c r="G140" s="33" t="s">
        <v>22</v>
      </c>
      <c r="H140" s="87">
        <f t="shared" si="6"/>
        <v>2110501</v>
      </c>
      <c r="K140" s="58">
        <v>0</v>
      </c>
      <c r="L140" s="58">
        <v>0</v>
      </c>
    </row>
    <row r="141" spans="1:12" s="29" customFormat="1" ht="34.5" customHeight="1">
      <c r="A141" s="31" t="s">
        <v>36</v>
      </c>
      <c r="B141" s="32" t="s">
        <v>15</v>
      </c>
      <c r="C141" s="33" t="s">
        <v>16</v>
      </c>
      <c r="D141" s="33" t="s">
        <v>88</v>
      </c>
      <c r="E141" s="33" t="s">
        <v>203</v>
      </c>
      <c r="F141" s="33" t="s">
        <v>37</v>
      </c>
      <c r="G141" s="33" t="s">
        <v>22</v>
      </c>
      <c r="H141" s="87">
        <f t="shared" si="6"/>
        <v>2110501</v>
      </c>
      <c r="K141" s="58">
        <v>0</v>
      </c>
      <c r="L141" s="58">
        <v>0</v>
      </c>
    </row>
    <row r="142" spans="1:12" s="29" customFormat="1" ht="34.5" customHeight="1">
      <c r="A142" s="31" t="s">
        <v>38</v>
      </c>
      <c r="B142" s="32" t="s">
        <v>15</v>
      </c>
      <c r="C142" s="33" t="s">
        <v>16</v>
      </c>
      <c r="D142" s="33" t="s">
        <v>88</v>
      </c>
      <c r="E142" s="33" t="s">
        <v>203</v>
      </c>
      <c r="F142" s="33" t="s">
        <v>39</v>
      </c>
      <c r="G142" s="33" t="s">
        <v>22</v>
      </c>
      <c r="H142" s="87">
        <f t="shared" si="6"/>
        <v>2110501</v>
      </c>
      <c r="K142" s="58">
        <v>0</v>
      </c>
      <c r="L142" s="58">
        <v>0</v>
      </c>
    </row>
    <row r="143" spans="1:12" s="29" customFormat="1" ht="34.5" customHeight="1">
      <c r="A143" s="31" t="s">
        <v>26</v>
      </c>
      <c r="B143" s="32" t="s">
        <v>15</v>
      </c>
      <c r="C143" s="33" t="s">
        <v>16</v>
      </c>
      <c r="D143" s="33" t="s">
        <v>88</v>
      </c>
      <c r="E143" s="33" t="s">
        <v>203</v>
      </c>
      <c r="F143" s="33" t="s">
        <v>39</v>
      </c>
      <c r="G143" s="33" t="s">
        <v>27</v>
      </c>
      <c r="H143" s="87">
        <f t="shared" si="6"/>
        <v>2110501</v>
      </c>
      <c r="K143" s="58">
        <v>0</v>
      </c>
      <c r="L143" s="58">
        <v>0</v>
      </c>
    </row>
    <row r="144" spans="1:12" s="29" customFormat="1" ht="34.5" customHeight="1">
      <c r="A144" s="31" t="s">
        <v>40</v>
      </c>
      <c r="B144" s="32" t="s">
        <v>15</v>
      </c>
      <c r="C144" s="33" t="s">
        <v>16</v>
      </c>
      <c r="D144" s="33" t="s">
        <v>88</v>
      </c>
      <c r="E144" s="33" t="s">
        <v>203</v>
      </c>
      <c r="F144" s="33" t="s">
        <v>39</v>
      </c>
      <c r="G144" s="33" t="s">
        <v>41</v>
      </c>
      <c r="H144" s="87">
        <f>H145+H146</f>
        <v>2110501</v>
      </c>
      <c r="K144" s="58">
        <v>0</v>
      </c>
      <c r="L144" s="58">
        <v>0</v>
      </c>
    </row>
    <row r="145" spans="1:12" s="29" customFormat="1" ht="34.5" customHeight="1">
      <c r="A145" s="31" t="s">
        <v>48</v>
      </c>
      <c r="B145" s="32" t="s">
        <v>15</v>
      </c>
      <c r="C145" s="33" t="s">
        <v>16</v>
      </c>
      <c r="D145" s="33" t="s">
        <v>88</v>
      </c>
      <c r="E145" s="33" t="s">
        <v>203</v>
      </c>
      <c r="F145" s="33" t="s">
        <v>39</v>
      </c>
      <c r="G145" s="33" t="s">
        <v>49</v>
      </c>
      <c r="H145" s="87">
        <v>1910501</v>
      </c>
      <c r="K145" s="58">
        <v>0</v>
      </c>
      <c r="L145" s="58">
        <v>0</v>
      </c>
    </row>
    <row r="146" spans="1:12" s="29" customFormat="1" ht="34.5" customHeight="1">
      <c r="A146" s="31" t="s">
        <v>171</v>
      </c>
      <c r="B146" s="32" t="s">
        <v>15</v>
      </c>
      <c r="C146" s="33" t="s">
        <v>16</v>
      </c>
      <c r="D146" s="33" t="s">
        <v>88</v>
      </c>
      <c r="E146" s="33" t="s">
        <v>203</v>
      </c>
      <c r="F146" s="33" t="s">
        <v>39</v>
      </c>
      <c r="G146" s="33" t="s">
        <v>51</v>
      </c>
      <c r="H146" s="58">
        <v>200000</v>
      </c>
      <c r="K146" s="58">
        <v>0</v>
      </c>
      <c r="L146" s="58">
        <v>0</v>
      </c>
    </row>
    <row r="147" spans="1:12" s="29" customFormat="1" ht="34.5" customHeight="1">
      <c r="A147" s="31" t="s">
        <v>48</v>
      </c>
      <c r="B147" s="32" t="s">
        <v>15</v>
      </c>
      <c r="C147" s="33" t="s">
        <v>16</v>
      </c>
      <c r="D147" s="33" t="s">
        <v>88</v>
      </c>
      <c r="E147" s="33" t="s">
        <v>207</v>
      </c>
      <c r="F147" s="33" t="s">
        <v>39</v>
      </c>
      <c r="G147" s="33" t="s">
        <v>49</v>
      </c>
      <c r="H147" s="87">
        <v>0</v>
      </c>
      <c r="K147" s="58">
        <v>0</v>
      </c>
      <c r="L147" s="58">
        <v>0</v>
      </c>
    </row>
    <row r="148" spans="1:12" s="34" customFormat="1" ht="34.5" customHeight="1">
      <c r="A148" s="30" t="s">
        <v>153</v>
      </c>
      <c r="B148" s="26" t="s">
        <v>15</v>
      </c>
      <c r="C148" s="27" t="s">
        <v>97</v>
      </c>
      <c r="D148" s="27" t="s">
        <v>0</v>
      </c>
      <c r="E148" s="27"/>
      <c r="F148" s="27"/>
      <c r="G148" s="27"/>
      <c r="H148" s="56">
        <f aca="true" t="shared" si="7" ref="H148:H153">H149</f>
        <v>10000</v>
      </c>
      <c r="K148" s="56">
        <f aca="true" t="shared" si="8" ref="K148:L150">K149</f>
        <v>9000</v>
      </c>
      <c r="L148" s="56">
        <f t="shared" si="8"/>
        <v>9000</v>
      </c>
    </row>
    <row r="149" spans="1:12" s="34" customFormat="1" ht="37.5" customHeight="1">
      <c r="A149" s="42" t="s">
        <v>184</v>
      </c>
      <c r="B149" s="26" t="s">
        <v>15</v>
      </c>
      <c r="C149" s="27" t="s">
        <v>97</v>
      </c>
      <c r="D149" s="27" t="s">
        <v>0</v>
      </c>
      <c r="E149" s="27" t="s">
        <v>187</v>
      </c>
      <c r="F149" s="27"/>
      <c r="G149" s="27"/>
      <c r="H149" s="28">
        <f t="shared" si="7"/>
        <v>10000</v>
      </c>
      <c r="K149" s="28">
        <f t="shared" si="8"/>
        <v>9000</v>
      </c>
      <c r="L149" s="28">
        <f t="shared" si="8"/>
        <v>9000</v>
      </c>
    </row>
    <row r="150" spans="1:12" s="29" customFormat="1" ht="37.5" customHeight="1">
      <c r="A150" s="43" t="s">
        <v>151</v>
      </c>
      <c r="B150" s="32" t="s">
        <v>15</v>
      </c>
      <c r="C150" s="33" t="s">
        <v>97</v>
      </c>
      <c r="D150" s="33" t="s">
        <v>0</v>
      </c>
      <c r="E150" s="33" t="s">
        <v>183</v>
      </c>
      <c r="F150" s="33"/>
      <c r="G150" s="33"/>
      <c r="H150" s="36">
        <f t="shared" si="7"/>
        <v>10000</v>
      </c>
      <c r="K150" s="36">
        <f t="shared" si="8"/>
        <v>9000</v>
      </c>
      <c r="L150" s="36">
        <f t="shared" si="8"/>
        <v>9000</v>
      </c>
    </row>
    <row r="151" spans="1:12" s="29" customFormat="1" ht="34.5" customHeight="1">
      <c r="A151" s="31" t="s">
        <v>96</v>
      </c>
      <c r="B151" s="32" t="s">
        <v>15</v>
      </c>
      <c r="C151" s="33" t="s">
        <v>97</v>
      </c>
      <c r="D151" s="33" t="s">
        <v>0</v>
      </c>
      <c r="E151" s="33" t="s">
        <v>98</v>
      </c>
      <c r="F151" s="33" t="s">
        <v>3</v>
      </c>
      <c r="G151" s="33" t="s">
        <v>3</v>
      </c>
      <c r="H151" s="54">
        <f t="shared" si="7"/>
        <v>10000</v>
      </c>
      <c r="K151" s="54">
        <f aca="true" t="shared" si="9" ref="K151:L153">K152</f>
        <v>9000</v>
      </c>
      <c r="L151" s="54">
        <f t="shared" si="9"/>
        <v>9000</v>
      </c>
    </row>
    <row r="152" spans="1:12" s="29" customFormat="1" ht="39.75" customHeight="1">
      <c r="A152" s="31" t="s">
        <v>35</v>
      </c>
      <c r="B152" s="32" t="s">
        <v>15</v>
      </c>
      <c r="C152" s="33" t="s">
        <v>97</v>
      </c>
      <c r="D152" s="33" t="s">
        <v>0</v>
      </c>
      <c r="E152" s="33" t="s">
        <v>98</v>
      </c>
      <c r="F152" s="33" t="s">
        <v>27</v>
      </c>
      <c r="G152" s="33" t="s">
        <v>22</v>
      </c>
      <c r="H152" s="54">
        <f t="shared" si="7"/>
        <v>10000</v>
      </c>
      <c r="K152" s="54">
        <f t="shared" si="9"/>
        <v>9000</v>
      </c>
      <c r="L152" s="54">
        <f t="shared" si="9"/>
        <v>9000</v>
      </c>
    </row>
    <row r="153" spans="1:12" s="29" customFormat="1" ht="49.5" customHeight="1">
      <c r="A153" s="52" t="s">
        <v>36</v>
      </c>
      <c r="B153" s="32" t="s">
        <v>15</v>
      </c>
      <c r="C153" s="33" t="s">
        <v>97</v>
      </c>
      <c r="D153" s="33" t="s">
        <v>0</v>
      </c>
      <c r="E153" s="33" t="s">
        <v>98</v>
      </c>
      <c r="F153" s="33" t="s">
        <v>37</v>
      </c>
      <c r="G153" s="33" t="s">
        <v>22</v>
      </c>
      <c r="H153" s="54">
        <f t="shared" si="7"/>
        <v>10000</v>
      </c>
      <c r="K153" s="54">
        <f t="shared" si="9"/>
        <v>9000</v>
      </c>
      <c r="L153" s="54">
        <f t="shared" si="9"/>
        <v>9000</v>
      </c>
    </row>
    <row r="154" spans="1:12" s="29" customFormat="1" ht="50.25" customHeight="1">
      <c r="A154" s="31" t="s">
        <v>168</v>
      </c>
      <c r="B154" s="32" t="s">
        <v>15</v>
      </c>
      <c r="C154" s="33" t="s">
        <v>97</v>
      </c>
      <c r="D154" s="33" t="s">
        <v>0</v>
      </c>
      <c r="E154" s="33" t="s">
        <v>98</v>
      </c>
      <c r="F154" s="33" t="s">
        <v>39</v>
      </c>
      <c r="G154" s="33" t="s">
        <v>22</v>
      </c>
      <c r="H154" s="54">
        <f>H155+H159</f>
        <v>10000</v>
      </c>
      <c r="K154" s="54">
        <f>K155+K159</f>
        <v>9000</v>
      </c>
      <c r="L154" s="54">
        <f>L155+L159</f>
        <v>9000</v>
      </c>
    </row>
    <row r="155" spans="1:12" s="29" customFormat="1" ht="16.5" customHeight="1">
      <c r="A155" s="38" t="s">
        <v>26</v>
      </c>
      <c r="B155" s="32" t="s">
        <v>15</v>
      </c>
      <c r="C155" s="33" t="s">
        <v>97</v>
      </c>
      <c r="D155" s="33" t="s">
        <v>0</v>
      </c>
      <c r="E155" s="33" t="s">
        <v>98</v>
      </c>
      <c r="F155" s="33" t="s">
        <v>39</v>
      </c>
      <c r="G155" s="33" t="s">
        <v>27</v>
      </c>
      <c r="H155" s="36">
        <f>H156</f>
        <v>7000</v>
      </c>
      <c r="K155" s="36">
        <f>K156</f>
        <v>6000</v>
      </c>
      <c r="L155" s="36">
        <f>L156</f>
        <v>6000</v>
      </c>
    </row>
    <row r="156" spans="1:12" s="29" customFormat="1" ht="23.25" customHeight="1">
      <c r="A156" s="31" t="s">
        <v>40</v>
      </c>
      <c r="B156" s="32" t="s">
        <v>15</v>
      </c>
      <c r="C156" s="33" t="s">
        <v>97</v>
      </c>
      <c r="D156" s="33" t="s">
        <v>0</v>
      </c>
      <c r="E156" s="33" t="s">
        <v>98</v>
      </c>
      <c r="F156" s="33" t="s">
        <v>39</v>
      </c>
      <c r="G156" s="55">
        <v>220</v>
      </c>
      <c r="H156" s="36">
        <f>H158+H157</f>
        <v>7000</v>
      </c>
      <c r="K156" s="36">
        <f>K158+K157</f>
        <v>6000</v>
      </c>
      <c r="L156" s="36">
        <f>L158+L157</f>
        <v>6000</v>
      </c>
    </row>
    <row r="157" spans="1:12" s="29" customFormat="1" ht="60.75" customHeight="1">
      <c r="A157" s="31" t="s">
        <v>48</v>
      </c>
      <c r="B157" s="32" t="s">
        <v>15</v>
      </c>
      <c r="C157" s="33" t="s">
        <v>97</v>
      </c>
      <c r="D157" s="33" t="s">
        <v>0</v>
      </c>
      <c r="E157" s="33" t="s">
        <v>98</v>
      </c>
      <c r="F157" s="33" t="s">
        <v>39</v>
      </c>
      <c r="G157" s="55">
        <v>225</v>
      </c>
      <c r="H157" s="36">
        <v>6000</v>
      </c>
      <c r="K157" s="36">
        <v>5000</v>
      </c>
      <c r="L157" s="36">
        <v>5000</v>
      </c>
    </row>
    <row r="158" spans="1:12" s="29" customFormat="1" ht="30" customHeight="1">
      <c r="A158" s="31" t="s">
        <v>171</v>
      </c>
      <c r="B158" s="32" t="s">
        <v>15</v>
      </c>
      <c r="C158" s="33" t="s">
        <v>97</v>
      </c>
      <c r="D158" s="33" t="s">
        <v>0</v>
      </c>
      <c r="E158" s="33" t="s">
        <v>98</v>
      </c>
      <c r="F158" s="33" t="s">
        <v>39</v>
      </c>
      <c r="G158" s="55">
        <v>226</v>
      </c>
      <c r="H158" s="36">
        <v>1000</v>
      </c>
      <c r="K158" s="36">
        <v>1000</v>
      </c>
      <c r="L158" s="36">
        <v>1000</v>
      </c>
    </row>
    <row r="159" spans="1:12" s="29" customFormat="1" ht="16.5" customHeight="1">
      <c r="A159" s="38" t="s">
        <v>53</v>
      </c>
      <c r="B159" s="32" t="s">
        <v>15</v>
      </c>
      <c r="C159" s="33" t="s">
        <v>97</v>
      </c>
      <c r="D159" s="33" t="s">
        <v>0</v>
      </c>
      <c r="E159" s="33" t="s">
        <v>98</v>
      </c>
      <c r="F159" s="33" t="s">
        <v>39</v>
      </c>
      <c r="G159" s="33" t="s">
        <v>54</v>
      </c>
      <c r="H159" s="37">
        <f>H160</f>
        <v>3000</v>
      </c>
      <c r="K159" s="37">
        <f>K160</f>
        <v>3000</v>
      </c>
      <c r="L159" s="37">
        <f>L160</f>
        <v>3000</v>
      </c>
    </row>
    <row r="160" spans="1:12" s="29" customFormat="1" ht="16.5" customHeight="1">
      <c r="A160" s="38" t="s">
        <v>174</v>
      </c>
      <c r="B160" s="32" t="s">
        <v>15</v>
      </c>
      <c r="C160" s="33" t="s">
        <v>97</v>
      </c>
      <c r="D160" s="33" t="s">
        <v>0</v>
      </c>
      <c r="E160" s="33" t="s">
        <v>98</v>
      </c>
      <c r="F160" s="33" t="s">
        <v>39</v>
      </c>
      <c r="G160" s="33" t="s">
        <v>58</v>
      </c>
      <c r="H160" s="37">
        <v>3000</v>
      </c>
      <c r="K160" s="37">
        <v>3000</v>
      </c>
      <c r="L160" s="37">
        <v>3000</v>
      </c>
    </row>
    <row r="161" spans="1:12" s="29" customFormat="1" ht="29.25" customHeight="1">
      <c r="A161" s="30" t="s">
        <v>99</v>
      </c>
      <c r="B161" s="26" t="s">
        <v>15</v>
      </c>
      <c r="C161" s="27" t="s">
        <v>97</v>
      </c>
      <c r="D161" s="27" t="s">
        <v>77</v>
      </c>
      <c r="E161" s="27" t="s">
        <v>3</v>
      </c>
      <c r="F161" s="27" t="s">
        <v>3</v>
      </c>
      <c r="G161" s="27" t="s">
        <v>3</v>
      </c>
      <c r="H161" s="28">
        <f>H163</f>
        <v>1025000</v>
      </c>
      <c r="K161" s="28">
        <f>K163</f>
        <v>665000</v>
      </c>
      <c r="L161" s="28">
        <f>L163</f>
        <v>665000</v>
      </c>
    </row>
    <row r="162" spans="1:12" s="34" customFormat="1" ht="37.5" customHeight="1">
      <c r="A162" s="42" t="s">
        <v>184</v>
      </c>
      <c r="B162" s="26" t="s">
        <v>15</v>
      </c>
      <c r="C162" s="27" t="s">
        <v>97</v>
      </c>
      <c r="D162" s="27" t="s">
        <v>77</v>
      </c>
      <c r="E162" s="27" t="s">
        <v>187</v>
      </c>
      <c r="F162" s="27"/>
      <c r="G162" s="27"/>
      <c r="H162" s="28">
        <f>H163</f>
        <v>1025000</v>
      </c>
      <c r="K162" s="28">
        <f>K163</f>
        <v>665000</v>
      </c>
      <c r="L162" s="28">
        <f>L163</f>
        <v>665000</v>
      </c>
    </row>
    <row r="163" spans="1:12" s="29" customFormat="1" ht="37.5" customHeight="1">
      <c r="A163" s="43" t="s">
        <v>151</v>
      </c>
      <c r="B163" s="32" t="s">
        <v>15</v>
      </c>
      <c r="C163" s="33" t="s">
        <v>97</v>
      </c>
      <c r="D163" s="33" t="s">
        <v>77</v>
      </c>
      <c r="E163" s="33" t="s">
        <v>183</v>
      </c>
      <c r="F163" s="33"/>
      <c r="G163" s="33"/>
      <c r="H163" s="36">
        <f>H164+H181+H191</f>
        <v>1025000</v>
      </c>
      <c r="K163" s="36">
        <f>K164+K181+K191</f>
        <v>665000</v>
      </c>
      <c r="L163" s="36">
        <f>L164+L181+L191</f>
        <v>665000</v>
      </c>
    </row>
    <row r="164" spans="1:12" s="29" customFormat="1" ht="27.75" customHeight="1">
      <c r="A164" s="30" t="s">
        <v>100</v>
      </c>
      <c r="B164" s="26" t="s">
        <v>15</v>
      </c>
      <c r="C164" s="27" t="s">
        <v>97</v>
      </c>
      <c r="D164" s="27" t="s">
        <v>77</v>
      </c>
      <c r="E164" s="27" t="s">
        <v>101</v>
      </c>
      <c r="F164" s="27" t="s">
        <v>22</v>
      </c>
      <c r="G164" s="27" t="s">
        <v>3</v>
      </c>
      <c r="H164" s="28">
        <f>H166</f>
        <v>220000</v>
      </c>
      <c r="K164" s="28">
        <f>K166</f>
        <v>110000</v>
      </c>
      <c r="L164" s="28">
        <f>L166</f>
        <v>110000</v>
      </c>
    </row>
    <row r="165" spans="1:12" s="29" customFormat="1" ht="33" customHeight="1">
      <c r="A165" s="31" t="s">
        <v>35</v>
      </c>
      <c r="B165" s="32" t="s">
        <v>15</v>
      </c>
      <c r="C165" s="33" t="s">
        <v>97</v>
      </c>
      <c r="D165" s="33" t="s">
        <v>77</v>
      </c>
      <c r="E165" s="33" t="s">
        <v>101</v>
      </c>
      <c r="F165" s="33" t="s">
        <v>27</v>
      </c>
      <c r="G165" s="33" t="s">
        <v>22</v>
      </c>
      <c r="H165" s="36">
        <f>H166</f>
        <v>220000</v>
      </c>
      <c r="K165" s="36">
        <f>K166</f>
        <v>110000</v>
      </c>
      <c r="L165" s="36">
        <f>L166</f>
        <v>110000</v>
      </c>
    </row>
    <row r="166" spans="1:12" s="29" customFormat="1" ht="42.75" customHeight="1">
      <c r="A166" s="52" t="s">
        <v>36</v>
      </c>
      <c r="B166" s="32" t="s">
        <v>15</v>
      </c>
      <c r="C166" s="33" t="s">
        <v>97</v>
      </c>
      <c r="D166" s="33" t="s">
        <v>77</v>
      </c>
      <c r="E166" s="33" t="s">
        <v>101</v>
      </c>
      <c r="F166" s="33" t="s">
        <v>37</v>
      </c>
      <c r="G166" s="33" t="s">
        <v>22</v>
      </c>
      <c r="H166" s="36">
        <f>H167+H179</f>
        <v>220000</v>
      </c>
      <c r="K166" s="36">
        <f>K167+K179</f>
        <v>110000</v>
      </c>
      <c r="L166" s="36">
        <f>L167+L179</f>
        <v>110000</v>
      </c>
    </row>
    <row r="167" spans="1:12" s="34" customFormat="1" ht="39" customHeight="1">
      <c r="A167" s="30" t="s">
        <v>168</v>
      </c>
      <c r="B167" s="26" t="s">
        <v>15</v>
      </c>
      <c r="C167" s="27" t="s">
        <v>97</v>
      </c>
      <c r="D167" s="27" t="s">
        <v>77</v>
      </c>
      <c r="E167" s="27" t="s">
        <v>101</v>
      </c>
      <c r="F167" s="27" t="s">
        <v>39</v>
      </c>
      <c r="G167" s="27" t="s">
        <v>22</v>
      </c>
      <c r="H167" s="28">
        <f>H168+H172</f>
        <v>170000</v>
      </c>
      <c r="K167" s="28">
        <f>K168+K172</f>
        <v>60000</v>
      </c>
      <c r="L167" s="28">
        <f>L168+L172</f>
        <v>60000</v>
      </c>
    </row>
    <row r="168" spans="1:12" s="29" customFormat="1" ht="18" customHeight="1">
      <c r="A168" s="38" t="s">
        <v>26</v>
      </c>
      <c r="B168" s="32" t="s">
        <v>15</v>
      </c>
      <c r="C168" s="33" t="s">
        <v>97</v>
      </c>
      <c r="D168" s="33" t="s">
        <v>77</v>
      </c>
      <c r="E168" s="33" t="s">
        <v>101</v>
      </c>
      <c r="F168" s="33" t="s">
        <v>39</v>
      </c>
      <c r="G168" s="33" t="s">
        <v>27</v>
      </c>
      <c r="H168" s="36">
        <f>H169</f>
        <v>135000</v>
      </c>
      <c r="K168" s="36">
        <f>K169</f>
        <v>55000</v>
      </c>
      <c r="L168" s="36">
        <f>L169</f>
        <v>55000</v>
      </c>
    </row>
    <row r="169" spans="1:12" s="29" customFormat="1" ht="15" customHeight="1">
      <c r="A169" s="38" t="s">
        <v>40</v>
      </c>
      <c r="B169" s="32" t="s">
        <v>15</v>
      </c>
      <c r="C169" s="33" t="s">
        <v>97</v>
      </c>
      <c r="D169" s="33" t="s">
        <v>77</v>
      </c>
      <c r="E169" s="33" t="s">
        <v>101</v>
      </c>
      <c r="F169" s="33" t="s">
        <v>39</v>
      </c>
      <c r="G169" s="33" t="s">
        <v>41</v>
      </c>
      <c r="H169" s="36">
        <f>H170+H171</f>
        <v>135000</v>
      </c>
      <c r="K169" s="36">
        <f>K170+K171</f>
        <v>55000</v>
      </c>
      <c r="L169" s="36">
        <f>L170+L171</f>
        <v>55000</v>
      </c>
    </row>
    <row r="170" spans="1:12" s="29" customFormat="1" ht="16.5" customHeight="1">
      <c r="A170" s="38" t="s">
        <v>48</v>
      </c>
      <c r="B170" s="32" t="s">
        <v>15</v>
      </c>
      <c r="C170" s="33" t="s">
        <v>97</v>
      </c>
      <c r="D170" s="33" t="s">
        <v>77</v>
      </c>
      <c r="E170" s="33" t="s">
        <v>101</v>
      </c>
      <c r="F170" s="33" t="s">
        <v>39</v>
      </c>
      <c r="G170" s="33" t="s">
        <v>49</v>
      </c>
      <c r="H170" s="36">
        <v>130000</v>
      </c>
      <c r="K170" s="36">
        <v>50000</v>
      </c>
      <c r="L170" s="36">
        <v>50000</v>
      </c>
    </row>
    <row r="171" spans="1:12" s="29" customFormat="1" ht="16.5" customHeight="1">
      <c r="A171" s="38" t="s">
        <v>50</v>
      </c>
      <c r="B171" s="32" t="s">
        <v>15</v>
      </c>
      <c r="C171" s="33" t="s">
        <v>97</v>
      </c>
      <c r="D171" s="33" t="s">
        <v>77</v>
      </c>
      <c r="E171" s="33" t="s">
        <v>101</v>
      </c>
      <c r="F171" s="33" t="s">
        <v>39</v>
      </c>
      <c r="G171" s="33" t="s">
        <v>51</v>
      </c>
      <c r="H171" s="36">
        <v>5000</v>
      </c>
      <c r="K171" s="36">
        <v>5000</v>
      </c>
      <c r="L171" s="36">
        <v>5000</v>
      </c>
    </row>
    <row r="172" spans="1:12" s="29" customFormat="1" ht="17.25" customHeight="1">
      <c r="A172" s="38" t="s">
        <v>53</v>
      </c>
      <c r="B172" s="32" t="s">
        <v>15</v>
      </c>
      <c r="C172" s="33" t="s">
        <v>97</v>
      </c>
      <c r="D172" s="33" t="s">
        <v>77</v>
      </c>
      <c r="E172" s="33" t="s">
        <v>101</v>
      </c>
      <c r="F172" s="33" t="s">
        <v>39</v>
      </c>
      <c r="G172" s="33" t="s">
        <v>54</v>
      </c>
      <c r="H172" s="36">
        <f>H173</f>
        <v>35000</v>
      </c>
      <c r="K172" s="36">
        <f>K173</f>
        <v>5000</v>
      </c>
      <c r="L172" s="36">
        <f>L173</f>
        <v>5000</v>
      </c>
    </row>
    <row r="173" spans="1:12" s="29" customFormat="1" ht="16.5" customHeight="1">
      <c r="A173" s="38" t="s">
        <v>57</v>
      </c>
      <c r="B173" s="32" t="s">
        <v>15</v>
      </c>
      <c r="C173" s="33" t="s">
        <v>97</v>
      </c>
      <c r="D173" s="33" t="s">
        <v>77</v>
      </c>
      <c r="E173" s="33" t="s">
        <v>101</v>
      </c>
      <c r="F173" s="33" t="s">
        <v>39</v>
      </c>
      <c r="G173" s="33" t="s">
        <v>58</v>
      </c>
      <c r="H173" s="36">
        <v>35000</v>
      </c>
      <c r="K173" s="36">
        <v>5000</v>
      </c>
      <c r="L173" s="36">
        <v>5000</v>
      </c>
    </row>
    <row r="174" spans="1:12" s="29" customFormat="1" ht="1.5" customHeight="1" hidden="1">
      <c r="A174" s="59" t="s">
        <v>102</v>
      </c>
      <c r="B174" s="26" t="s">
        <v>15</v>
      </c>
      <c r="C174" s="27" t="s">
        <v>97</v>
      </c>
      <c r="D174" s="27" t="s">
        <v>77</v>
      </c>
      <c r="E174" s="27" t="s">
        <v>103</v>
      </c>
      <c r="F174" s="27" t="s">
        <v>22</v>
      </c>
      <c r="G174" s="27" t="s">
        <v>22</v>
      </c>
      <c r="H174" s="28">
        <f>H175</f>
        <v>0</v>
      </c>
      <c r="K174" s="28">
        <f aca="true" t="shared" si="10" ref="K174:L177">K175</f>
        <v>0</v>
      </c>
      <c r="L174" s="28">
        <f t="shared" si="10"/>
        <v>0</v>
      </c>
    </row>
    <row r="175" spans="1:12" s="29" customFormat="1" ht="10.5" customHeight="1" hidden="1">
      <c r="A175" s="60" t="s">
        <v>18</v>
      </c>
      <c r="B175" s="32" t="s">
        <v>15</v>
      </c>
      <c r="C175" s="33" t="s">
        <v>97</v>
      </c>
      <c r="D175" s="33" t="s">
        <v>77</v>
      </c>
      <c r="E175" s="33" t="s">
        <v>103</v>
      </c>
      <c r="F175" s="33" t="s">
        <v>83</v>
      </c>
      <c r="G175" s="33" t="s">
        <v>22</v>
      </c>
      <c r="H175" s="36">
        <f>H176</f>
        <v>0</v>
      </c>
      <c r="K175" s="36">
        <f t="shared" si="10"/>
        <v>0</v>
      </c>
      <c r="L175" s="36">
        <f t="shared" si="10"/>
        <v>0</v>
      </c>
    </row>
    <row r="176" spans="1:12" s="29" customFormat="1" ht="12" customHeight="1" hidden="1">
      <c r="A176" s="38" t="s">
        <v>26</v>
      </c>
      <c r="B176" s="32" t="s">
        <v>15</v>
      </c>
      <c r="C176" s="33" t="s">
        <v>97</v>
      </c>
      <c r="D176" s="33" t="s">
        <v>77</v>
      </c>
      <c r="E176" s="33" t="s">
        <v>103</v>
      </c>
      <c r="F176" s="33" t="s">
        <v>83</v>
      </c>
      <c r="G176" s="33" t="s">
        <v>27</v>
      </c>
      <c r="H176" s="36">
        <f>H177</f>
        <v>0</v>
      </c>
      <c r="K176" s="36">
        <f t="shared" si="10"/>
        <v>0</v>
      </c>
      <c r="L176" s="36">
        <f t="shared" si="10"/>
        <v>0</v>
      </c>
    </row>
    <row r="177" spans="1:12" s="29" customFormat="1" ht="12.75" customHeight="1" hidden="1">
      <c r="A177" s="38" t="s">
        <v>40</v>
      </c>
      <c r="B177" s="32" t="s">
        <v>15</v>
      </c>
      <c r="C177" s="33" t="s">
        <v>97</v>
      </c>
      <c r="D177" s="33" t="s">
        <v>77</v>
      </c>
      <c r="E177" s="33" t="s">
        <v>103</v>
      </c>
      <c r="F177" s="33" t="s">
        <v>83</v>
      </c>
      <c r="G177" s="33" t="s">
        <v>41</v>
      </c>
      <c r="H177" s="36">
        <f>H178</f>
        <v>0</v>
      </c>
      <c r="K177" s="36">
        <f t="shared" si="10"/>
        <v>0</v>
      </c>
      <c r="L177" s="36">
        <f t="shared" si="10"/>
        <v>0</v>
      </c>
    </row>
    <row r="178" spans="1:12" s="29" customFormat="1" ht="13.5" customHeight="1" hidden="1">
      <c r="A178" s="38" t="s">
        <v>48</v>
      </c>
      <c r="B178" s="32" t="s">
        <v>15</v>
      </c>
      <c r="C178" s="33" t="s">
        <v>97</v>
      </c>
      <c r="D178" s="33" t="s">
        <v>77</v>
      </c>
      <c r="E178" s="33" t="s">
        <v>103</v>
      </c>
      <c r="F178" s="33" t="s">
        <v>83</v>
      </c>
      <c r="G178" s="33" t="s">
        <v>49</v>
      </c>
      <c r="H178" s="36"/>
      <c r="K178" s="36"/>
      <c r="L178" s="36"/>
    </row>
    <row r="179" spans="1:12" s="34" customFormat="1" ht="20.25" customHeight="1">
      <c r="A179" s="41" t="s">
        <v>164</v>
      </c>
      <c r="B179" s="26" t="s">
        <v>15</v>
      </c>
      <c r="C179" s="27" t="s">
        <v>97</v>
      </c>
      <c r="D179" s="27" t="s">
        <v>77</v>
      </c>
      <c r="E179" s="27" t="s">
        <v>101</v>
      </c>
      <c r="F179" s="27" t="s">
        <v>148</v>
      </c>
      <c r="G179" s="27" t="s">
        <v>22</v>
      </c>
      <c r="H179" s="28">
        <f>H180</f>
        <v>50000</v>
      </c>
      <c r="K179" s="28">
        <f>K180</f>
        <v>50000</v>
      </c>
      <c r="L179" s="28">
        <f>L180</f>
        <v>50000</v>
      </c>
    </row>
    <row r="180" spans="1:12" s="29" customFormat="1" ht="21" customHeight="1">
      <c r="A180" s="38" t="s">
        <v>46</v>
      </c>
      <c r="B180" s="32" t="s">
        <v>15</v>
      </c>
      <c r="C180" s="33" t="s">
        <v>97</v>
      </c>
      <c r="D180" s="33" t="s">
        <v>77</v>
      </c>
      <c r="E180" s="33" t="s">
        <v>101</v>
      </c>
      <c r="F180" s="33" t="s">
        <v>148</v>
      </c>
      <c r="G180" s="33" t="s">
        <v>47</v>
      </c>
      <c r="H180" s="36">
        <v>50000</v>
      </c>
      <c r="K180" s="36">
        <v>50000</v>
      </c>
      <c r="L180" s="36">
        <v>50000</v>
      </c>
    </row>
    <row r="181" spans="1:12" s="29" customFormat="1" ht="26.25" customHeight="1">
      <c r="A181" s="41" t="s">
        <v>104</v>
      </c>
      <c r="B181" s="26" t="s">
        <v>15</v>
      </c>
      <c r="C181" s="27" t="s">
        <v>97</v>
      </c>
      <c r="D181" s="27" t="s">
        <v>77</v>
      </c>
      <c r="E181" s="27" t="s">
        <v>105</v>
      </c>
      <c r="F181" s="27" t="s">
        <v>22</v>
      </c>
      <c r="G181" s="27" t="s">
        <v>3</v>
      </c>
      <c r="H181" s="28">
        <f>H182</f>
        <v>305000</v>
      </c>
      <c r="K181" s="28">
        <f aca="true" t="shared" si="11" ref="K181:L183">K182</f>
        <v>205000</v>
      </c>
      <c r="L181" s="28">
        <f t="shared" si="11"/>
        <v>205000</v>
      </c>
    </row>
    <row r="182" spans="1:12" s="29" customFormat="1" ht="41.25" customHeight="1">
      <c r="A182" s="31" t="s">
        <v>35</v>
      </c>
      <c r="B182" s="32" t="s">
        <v>15</v>
      </c>
      <c r="C182" s="33" t="s">
        <v>97</v>
      </c>
      <c r="D182" s="33" t="s">
        <v>77</v>
      </c>
      <c r="E182" s="33" t="s">
        <v>105</v>
      </c>
      <c r="F182" s="33" t="s">
        <v>27</v>
      </c>
      <c r="G182" s="33" t="s">
        <v>22</v>
      </c>
      <c r="H182" s="36">
        <f>H183</f>
        <v>305000</v>
      </c>
      <c r="K182" s="36">
        <f t="shared" si="11"/>
        <v>205000</v>
      </c>
      <c r="L182" s="36">
        <f t="shared" si="11"/>
        <v>205000</v>
      </c>
    </row>
    <row r="183" spans="1:12" s="29" customFormat="1" ht="45" customHeight="1">
      <c r="A183" s="52" t="s">
        <v>36</v>
      </c>
      <c r="B183" s="32" t="s">
        <v>15</v>
      </c>
      <c r="C183" s="33" t="s">
        <v>97</v>
      </c>
      <c r="D183" s="33" t="s">
        <v>77</v>
      </c>
      <c r="E183" s="33" t="s">
        <v>105</v>
      </c>
      <c r="F183" s="33" t="s">
        <v>37</v>
      </c>
      <c r="G183" s="33" t="s">
        <v>22</v>
      </c>
      <c r="H183" s="36">
        <f>H184</f>
        <v>305000</v>
      </c>
      <c r="K183" s="36">
        <f t="shared" si="11"/>
        <v>205000</v>
      </c>
      <c r="L183" s="36">
        <f t="shared" si="11"/>
        <v>205000</v>
      </c>
    </row>
    <row r="184" spans="1:12" s="29" customFormat="1" ht="36.75" customHeight="1">
      <c r="A184" s="31" t="s">
        <v>168</v>
      </c>
      <c r="B184" s="32" t="s">
        <v>15</v>
      </c>
      <c r="C184" s="33" t="s">
        <v>97</v>
      </c>
      <c r="D184" s="33" t="s">
        <v>77</v>
      </c>
      <c r="E184" s="33" t="s">
        <v>105</v>
      </c>
      <c r="F184" s="33" t="s">
        <v>39</v>
      </c>
      <c r="G184" s="33" t="s">
        <v>22</v>
      </c>
      <c r="H184" s="36">
        <f>H187+H188+H190</f>
        <v>305000</v>
      </c>
      <c r="K184" s="36">
        <f>K187+K188+K190</f>
        <v>205000</v>
      </c>
      <c r="L184" s="36">
        <f>L187+L188+L190</f>
        <v>205000</v>
      </c>
    </row>
    <row r="185" spans="1:12" s="29" customFormat="1" ht="20.25" customHeight="1">
      <c r="A185" s="38" t="s">
        <v>26</v>
      </c>
      <c r="B185" s="32" t="s">
        <v>15</v>
      </c>
      <c r="C185" s="33" t="s">
        <v>97</v>
      </c>
      <c r="D185" s="33" t="s">
        <v>77</v>
      </c>
      <c r="E185" s="33" t="s">
        <v>105</v>
      </c>
      <c r="F185" s="33" t="s">
        <v>39</v>
      </c>
      <c r="G185" s="33" t="s">
        <v>27</v>
      </c>
      <c r="H185" s="36">
        <f>H186</f>
        <v>290000</v>
      </c>
      <c r="K185" s="36">
        <f>K186</f>
        <v>190000</v>
      </c>
      <c r="L185" s="36">
        <f>L186</f>
        <v>190000</v>
      </c>
    </row>
    <row r="186" spans="1:12" s="29" customFormat="1" ht="20.25" customHeight="1">
      <c r="A186" s="38" t="s">
        <v>172</v>
      </c>
      <c r="B186" s="32" t="s">
        <v>15</v>
      </c>
      <c r="C186" s="33" t="s">
        <v>97</v>
      </c>
      <c r="D186" s="33" t="s">
        <v>77</v>
      </c>
      <c r="E186" s="33" t="s">
        <v>105</v>
      </c>
      <c r="F186" s="33" t="s">
        <v>39</v>
      </c>
      <c r="G186" s="33" t="s">
        <v>41</v>
      </c>
      <c r="H186" s="36">
        <f>H187</f>
        <v>290000</v>
      </c>
      <c r="K186" s="36">
        <f>K187</f>
        <v>190000</v>
      </c>
      <c r="L186" s="36">
        <f>L187</f>
        <v>190000</v>
      </c>
    </row>
    <row r="187" spans="1:12" s="29" customFormat="1" ht="20.25" customHeight="1">
      <c r="A187" s="38" t="s">
        <v>48</v>
      </c>
      <c r="B187" s="32" t="s">
        <v>15</v>
      </c>
      <c r="C187" s="33" t="s">
        <v>97</v>
      </c>
      <c r="D187" s="33" t="s">
        <v>77</v>
      </c>
      <c r="E187" s="33" t="s">
        <v>105</v>
      </c>
      <c r="F187" s="33" t="s">
        <v>39</v>
      </c>
      <c r="G187" s="33" t="s">
        <v>49</v>
      </c>
      <c r="H187" s="36">
        <v>290000</v>
      </c>
      <c r="K187" s="36">
        <v>190000</v>
      </c>
      <c r="L187" s="36">
        <v>190000</v>
      </c>
    </row>
    <row r="188" spans="1:12" s="29" customFormat="1" ht="20.25" customHeight="1">
      <c r="A188" s="38" t="s">
        <v>106</v>
      </c>
      <c r="B188" s="32" t="s">
        <v>15</v>
      </c>
      <c r="C188" s="33" t="s">
        <v>97</v>
      </c>
      <c r="D188" s="33" t="s">
        <v>77</v>
      </c>
      <c r="E188" s="33" t="s">
        <v>105</v>
      </c>
      <c r="F188" s="33" t="s">
        <v>39</v>
      </c>
      <c r="G188" s="33" t="s">
        <v>51</v>
      </c>
      <c r="H188" s="36">
        <v>10000</v>
      </c>
      <c r="K188" s="36">
        <v>10000</v>
      </c>
      <c r="L188" s="36">
        <v>10000</v>
      </c>
    </row>
    <row r="189" spans="1:12" s="34" customFormat="1" ht="23.25" customHeight="1">
      <c r="A189" s="41" t="s">
        <v>53</v>
      </c>
      <c r="B189" s="26" t="s">
        <v>15</v>
      </c>
      <c r="C189" s="27" t="s">
        <v>97</v>
      </c>
      <c r="D189" s="27" t="s">
        <v>77</v>
      </c>
      <c r="E189" s="27" t="s">
        <v>105</v>
      </c>
      <c r="F189" s="27" t="s">
        <v>39</v>
      </c>
      <c r="G189" s="27" t="s">
        <v>54</v>
      </c>
      <c r="H189" s="28">
        <v>5000</v>
      </c>
      <c r="K189" s="28">
        <v>5000</v>
      </c>
      <c r="L189" s="28">
        <v>5000</v>
      </c>
    </row>
    <row r="190" spans="1:12" s="29" customFormat="1" ht="32.25" customHeight="1">
      <c r="A190" s="38" t="s">
        <v>166</v>
      </c>
      <c r="B190" s="32" t="s">
        <v>15</v>
      </c>
      <c r="C190" s="33" t="s">
        <v>97</v>
      </c>
      <c r="D190" s="33" t="s">
        <v>77</v>
      </c>
      <c r="E190" s="33" t="s">
        <v>105</v>
      </c>
      <c r="F190" s="33" t="s">
        <v>39</v>
      </c>
      <c r="G190" s="33" t="s">
        <v>58</v>
      </c>
      <c r="H190" s="36">
        <v>5000</v>
      </c>
      <c r="K190" s="36">
        <v>5000</v>
      </c>
      <c r="L190" s="36">
        <v>5000</v>
      </c>
    </row>
    <row r="191" spans="1:12" s="29" customFormat="1" ht="40.5" customHeight="1">
      <c r="A191" s="30" t="s">
        <v>107</v>
      </c>
      <c r="B191" s="26" t="s">
        <v>15</v>
      </c>
      <c r="C191" s="27" t="s">
        <v>97</v>
      </c>
      <c r="D191" s="27" t="s">
        <v>77</v>
      </c>
      <c r="E191" s="27" t="s">
        <v>108</v>
      </c>
      <c r="F191" s="27" t="s">
        <v>22</v>
      </c>
      <c r="G191" s="27" t="s">
        <v>3</v>
      </c>
      <c r="H191" s="28">
        <f>H193</f>
        <v>500000</v>
      </c>
      <c r="K191" s="28">
        <f>K193</f>
        <v>350000</v>
      </c>
      <c r="L191" s="28">
        <f>L193</f>
        <v>350000</v>
      </c>
    </row>
    <row r="192" spans="1:12" s="29" customFormat="1" ht="36" customHeight="1">
      <c r="A192" s="31" t="s">
        <v>35</v>
      </c>
      <c r="B192" s="32" t="s">
        <v>15</v>
      </c>
      <c r="C192" s="33" t="s">
        <v>97</v>
      </c>
      <c r="D192" s="33" t="s">
        <v>77</v>
      </c>
      <c r="E192" s="33" t="s">
        <v>108</v>
      </c>
      <c r="F192" s="33" t="s">
        <v>27</v>
      </c>
      <c r="G192" s="33" t="s">
        <v>22</v>
      </c>
      <c r="H192" s="36">
        <f>H193</f>
        <v>500000</v>
      </c>
      <c r="K192" s="36">
        <f aca="true" t="shared" si="12" ref="K192:L195">K193</f>
        <v>350000</v>
      </c>
      <c r="L192" s="36">
        <f t="shared" si="12"/>
        <v>350000</v>
      </c>
    </row>
    <row r="193" spans="1:12" s="29" customFormat="1" ht="63" customHeight="1">
      <c r="A193" s="52" t="s">
        <v>36</v>
      </c>
      <c r="B193" s="32" t="s">
        <v>15</v>
      </c>
      <c r="C193" s="33" t="s">
        <v>97</v>
      </c>
      <c r="D193" s="33" t="s">
        <v>77</v>
      </c>
      <c r="E193" s="33" t="s">
        <v>108</v>
      </c>
      <c r="F193" s="33" t="s">
        <v>37</v>
      </c>
      <c r="G193" s="33" t="s">
        <v>22</v>
      </c>
      <c r="H193" s="36">
        <f>H194</f>
        <v>500000</v>
      </c>
      <c r="K193" s="36">
        <f t="shared" si="12"/>
        <v>350000</v>
      </c>
      <c r="L193" s="36">
        <f t="shared" si="12"/>
        <v>350000</v>
      </c>
    </row>
    <row r="194" spans="1:12" s="29" customFormat="1" ht="39" customHeight="1">
      <c r="A194" s="31" t="s">
        <v>38</v>
      </c>
      <c r="B194" s="32" t="s">
        <v>15</v>
      </c>
      <c r="C194" s="33" t="s">
        <v>97</v>
      </c>
      <c r="D194" s="33" t="s">
        <v>77</v>
      </c>
      <c r="E194" s="33" t="s">
        <v>108</v>
      </c>
      <c r="F194" s="33" t="s">
        <v>39</v>
      </c>
      <c r="G194" s="33" t="s">
        <v>22</v>
      </c>
      <c r="H194" s="36">
        <f>H195</f>
        <v>500000</v>
      </c>
      <c r="K194" s="36">
        <f t="shared" si="12"/>
        <v>350000</v>
      </c>
      <c r="L194" s="36">
        <f t="shared" si="12"/>
        <v>350000</v>
      </c>
    </row>
    <row r="195" spans="1:12" s="29" customFormat="1" ht="18.75" customHeight="1">
      <c r="A195" s="38" t="s">
        <v>26</v>
      </c>
      <c r="B195" s="32" t="s">
        <v>15</v>
      </c>
      <c r="C195" s="33" t="s">
        <v>97</v>
      </c>
      <c r="D195" s="33" t="s">
        <v>77</v>
      </c>
      <c r="E195" s="33" t="s">
        <v>108</v>
      </c>
      <c r="F195" s="33" t="s">
        <v>39</v>
      </c>
      <c r="G195" s="33" t="s">
        <v>27</v>
      </c>
      <c r="H195" s="36">
        <f>H196</f>
        <v>500000</v>
      </c>
      <c r="K195" s="36">
        <f t="shared" si="12"/>
        <v>350000</v>
      </c>
      <c r="L195" s="36">
        <f t="shared" si="12"/>
        <v>350000</v>
      </c>
    </row>
    <row r="196" spans="1:12" s="29" customFormat="1" ht="17.25" customHeight="1">
      <c r="A196" s="38" t="s">
        <v>40</v>
      </c>
      <c r="B196" s="32" t="s">
        <v>15</v>
      </c>
      <c r="C196" s="33" t="s">
        <v>97</v>
      </c>
      <c r="D196" s="33" t="s">
        <v>77</v>
      </c>
      <c r="E196" s="33" t="s">
        <v>108</v>
      </c>
      <c r="F196" s="33" t="s">
        <v>39</v>
      </c>
      <c r="G196" s="33" t="s">
        <v>41</v>
      </c>
      <c r="H196" s="36">
        <f>H197+H198</f>
        <v>500000</v>
      </c>
      <c r="K196" s="36">
        <f>K197+K198</f>
        <v>350000</v>
      </c>
      <c r="L196" s="36">
        <f>L197+L198</f>
        <v>350000</v>
      </c>
    </row>
    <row r="197" spans="1:12" s="29" customFormat="1" ht="36.75" customHeight="1">
      <c r="A197" s="38" t="s">
        <v>48</v>
      </c>
      <c r="B197" s="32" t="s">
        <v>15</v>
      </c>
      <c r="C197" s="33" t="s">
        <v>97</v>
      </c>
      <c r="D197" s="33" t="s">
        <v>77</v>
      </c>
      <c r="E197" s="33" t="s">
        <v>108</v>
      </c>
      <c r="F197" s="33" t="s">
        <v>39</v>
      </c>
      <c r="G197" s="33" t="s">
        <v>49</v>
      </c>
      <c r="H197" s="36">
        <v>450000</v>
      </c>
      <c r="K197" s="36">
        <v>340000</v>
      </c>
      <c r="L197" s="36">
        <v>340000</v>
      </c>
    </row>
    <row r="198" spans="1:12" s="29" customFormat="1" ht="21" customHeight="1">
      <c r="A198" s="38" t="s">
        <v>50</v>
      </c>
      <c r="B198" s="32" t="s">
        <v>15</v>
      </c>
      <c r="C198" s="33" t="s">
        <v>97</v>
      </c>
      <c r="D198" s="33" t="s">
        <v>77</v>
      </c>
      <c r="E198" s="33" t="s">
        <v>108</v>
      </c>
      <c r="F198" s="33" t="s">
        <v>39</v>
      </c>
      <c r="G198" s="33" t="s">
        <v>51</v>
      </c>
      <c r="H198" s="36">
        <v>50000</v>
      </c>
      <c r="K198" s="36">
        <v>10000</v>
      </c>
      <c r="L198" s="36">
        <v>10000</v>
      </c>
    </row>
    <row r="199" spans="1:12" s="29" customFormat="1" ht="33" customHeight="1">
      <c r="A199" s="30" t="s">
        <v>112</v>
      </c>
      <c r="B199" s="26" t="s">
        <v>15</v>
      </c>
      <c r="C199" s="27" t="s">
        <v>113</v>
      </c>
      <c r="D199" s="27" t="s">
        <v>86</v>
      </c>
      <c r="E199" s="27"/>
      <c r="F199" s="27"/>
      <c r="G199" s="27"/>
      <c r="H199" s="62">
        <f>H200</f>
        <v>1236900</v>
      </c>
      <c r="K199" s="62">
        <f>K202+K224</f>
        <v>1200900</v>
      </c>
      <c r="L199" s="62">
        <f>L200</f>
        <v>1200900</v>
      </c>
    </row>
    <row r="200" spans="1:12" s="34" customFormat="1" ht="37.5" customHeight="1">
      <c r="A200" s="42" t="s">
        <v>184</v>
      </c>
      <c r="B200" s="26" t="s">
        <v>15</v>
      </c>
      <c r="C200" s="27" t="s">
        <v>113</v>
      </c>
      <c r="D200" s="27" t="s">
        <v>13</v>
      </c>
      <c r="E200" s="27" t="s">
        <v>187</v>
      </c>
      <c r="F200" s="27"/>
      <c r="G200" s="27"/>
      <c r="H200" s="62">
        <f>H201</f>
        <v>1236900</v>
      </c>
      <c r="K200" s="62">
        <f>K201</f>
        <v>1200900</v>
      </c>
      <c r="L200" s="62">
        <f>L201</f>
        <v>1200900</v>
      </c>
    </row>
    <row r="201" spans="1:12" s="29" customFormat="1" ht="37.5" customHeight="1">
      <c r="A201" s="43" t="s">
        <v>151</v>
      </c>
      <c r="B201" s="32" t="s">
        <v>15</v>
      </c>
      <c r="C201" s="33" t="s">
        <v>113</v>
      </c>
      <c r="D201" s="33" t="s">
        <v>13</v>
      </c>
      <c r="E201" s="33" t="s">
        <v>183</v>
      </c>
      <c r="F201" s="33"/>
      <c r="G201" s="33"/>
      <c r="H201" s="83">
        <f>H202+H224</f>
        <v>1236900</v>
      </c>
      <c r="K201" s="83">
        <f>K202+K224</f>
        <v>1200900</v>
      </c>
      <c r="L201" s="83">
        <f>L202+L224</f>
        <v>1200900</v>
      </c>
    </row>
    <row r="202" spans="1:12" s="29" customFormat="1" ht="31.5" customHeight="1">
      <c r="A202" s="31" t="s">
        <v>114</v>
      </c>
      <c r="B202" s="32" t="s">
        <v>15</v>
      </c>
      <c r="C202" s="33" t="s">
        <v>113</v>
      </c>
      <c r="D202" s="33" t="s">
        <v>13</v>
      </c>
      <c r="E202" s="33" t="s">
        <v>115</v>
      </c>
      <c r="F202" s="33" t="s">
        <v>22</v>
      </c>
      <c r="G202" s="33" t="s">
        <v>3</v>
      </c>
      <c r="H202" s="83">
        <f>H203+H208+H219+H221</f>
        <v>949800</v>
      </c>
      <c r="K202" s="83">
        <f>K203+K208+K219+K221</f>
        <v>913800</v>
      </c>
      <c r="L202" s="83">
        <f>L203+L208+L219+L221</f>
        <v>913800</v>
      </c>
    </row>
    <row r="203" spans="1:12" s="34" customFormat="1" ht="101.25" customHeight="1">
      <c r="A203" s="30" t="s">
        <v>19</v>
      </c>
      <c r="B203" s="26" t="s">
        <v>15</v>
      </c>
      <c r="C203" s="27" t="s">
        <v>113</v>
      </c>
      <c r="D203" s="27" t="s">
        <v>13</v>
      </c>
      <c r="E203" s="27" t="s">
        <v>115</v>
      </c>
      <c r="F203" s="27" t="s">
        <v>21</v>
      </c>
      <c r="G203" s="27"/>
      <c r="H203" s="45">
        <f>H204</f>
        <v>221100</v>
      </c>
      <c r="K203" s="45">
        <f>K204</f>
        <v>221100</v>
      </c>
      <c r="L203" s="45">
        <f>L204</f>
        <v>221100</v>
      </c>
    </row>
    <row r="204" spans="1:12" s="34" customFormat="1" ht="49.5" customHeight="1">
      <c r="A204" s="30" t="s">
        <v>116</v>
      </c>
      <c r="B204" s="26" t="s">
        <v>15</v>
      </c>
      <c r="C204" s="27" t="s">
        <v>113</v>
      </c>
      <c r="D204" s="27" t="s">
        <v>13</v>
      </c>
      <c r="E204" s="27" t="s">
        <v>115</v>
      </c>
      <c r="F204" s="27" t="s">
        <v>117</v>
      </c>
      <c r="G204" s="27"/>
      <c r="H204" s="28">
        <f>H206+H207</f>
        <v>221100</v>
      </c>
      <c r="K204" s="28">
        <f>K206+K207</f>
        <v>221100</v>
      </c>
      <c r="L204" s="28">
        <f>L206+L207</f>
        <v>221100</v>
      </c>
    </row>
    <row r="205" spans="1:12" s="29" customFormat="1" ht="28.5" customHeight="1">
      <c r="A205" s="52" t="s">
        <v>173</v>
      </c>
      <c r="B205" s="32" t="s">
        <v>15</v>
      </c>
      <c r="C205" s="33" t="s">
        <v>113</v>
      </c>
      <c r="D205" s="33" t="s">
        <v>13</v>
      </c>
      <c r="E205" s="33" t="s">
        <v>115</v>
      </c>
      <c r="F205" s="33" t="s">
        <v>118</v>
      </c>
      <c r="G205" s="33" t="s">
        <v>22</v>
      </c>
      <c r="H205" s="36">
        <f>H206</f>
        <v>165000</v>
      </c>
      <c r="K205" s="36">
        <f>K206</f>
        <v>165000</v>
      </c>
      <c r="L205" s="36">
        <f>L206</f>
        <v>165000</v>
      </c>
    </row>
    <row r="206" spans="1:12" s="29" customFormat="1" ht="20.25">
      <c r="A206" s="31" t="s">
        <v>119</v>
      </c>
      <c r="B206" s="32" t="s">
        <v>15</v>
      </c>
      <c r="C206" s="33" t="s">
        <v>113</v>
      </c>
      <c r="D206" s="33" t="s">
        <v>13</v>
      </c>
      <c r="E206" s="33" t="s">
        <v>115</v>
      </c>
      <c r="F206" s="33" t="s">
        <v>118</v>
      </c>
      <c r="G206" s="33" t="s">
        <v>31</v>
      </c>
      <c r="H206" s="36">
        <v>165000</v>
      </c>
      <c r="K206" s="36">
        <v>165000</v>
      </c>
      <c r="L206" s="36">
        <v>165000</v>
      </c>
    </row>
    <row r="207" spans="1:12" s="29" customFormat="1" ht="18" customHeight="1">
      <c r="A207" s="31" t="s">
        <v>32</v>
      </c>
      <c r="B207" s="32" t="s">
        <v>15</v>
      </c>
      <c r="C207" s="33" t="s">
        <v>113</v>
      </c>
      <c r="D207" s="33" t="s">
        <v>13</v>
      </c>
      <c r="E207" s="33" t="s">
        <v>115</v>
      </c>
      <c r="F207" s="33" t="s">
        <v>120</v>
      </c>
      <c r="G207" s="33" t="s">
        <v>34</v>
      </c>
      <c r="H207" s="36">
        <v>56100</v>
      </c>
      <c r="K207" s="36">
        <v>56100</v>
      </c>
      <c r="L207" s="36">
        <v>56100</v>
      </c>
    </row>
    <row r="208" spans="1:12" s="34" customFormat="1" ht="36" customHeight="1">
      <c r="A208" s="41" t="s">
        <v>170</v>
      </c>
      <c r="B208" s="26" t="s">
        <v>15</v>
      </c>
      <c r="C208" s="27" t="s">
        <v>113</v>
      </c>
      <c r="D208" s="27" t="s">
        <v>13</v>
      </c>
      <c r="E208" s="27" t="s">
        <v>115</v>
      </c>
      <c r="F208" s="27" t="s">
        <v>27</v>
      </c>
      <c r="G208" s="27"/>
      <c r="H208" s="28">
        <f>H209</f>
        <v>622700</v>
      </c>
      <c r="K208" s="28">
        <f>K209</f>
        <v>589700</v>
      </c>
      <c r="L208" s="28">
        <f>L209</f>
        <v>589700</v>
      </c>
    </row>
    <row r="209" spans="1:12" s="29" customFormat="1" ht="39.75" customHeight="1">
      <c r="A209" s="38" t="s">
        <v>36</v>
      </c>
      <c r="B209" s="32" t="s">
        <v>15</v>
      </c>
      <c r="C209" s="33" t="s">
        <v>113</v>
      </c>
      <c r="D209" s="33" t="s">
        <v>13</v>
      </c>
      <c r="E209" s="33" t="s">
        <v>115</v>
      </c>
      <c r="F209" s="33" t="s">
        <v>37</v>
      </c>
      <c r="G209" s="33"/>
      <c r="H209" s="36">
        <f>H210+H217</f>
        <v>622700</v>
      </c>
      <c r="K209" s="36">
        <f>K210+K217</f>
        <v>589700</v>
      </c>
      <c r="L209" s="36">
        <f>L210+L217</f>
        <v>589700</v>
      </c>
    </row>
    <row r="210" spans="1:12" s="29" customFormat="1" ht="46.5" customHeight="1">
      <c r="A210" s="38" t="s">
        <v>168</v>
      </c>
      <c r="B210" s="32" t="s">
        <v>15</v>
      </c>
      <c r="C210" s="33" t="s">
        <v>113</v>
      </c>
      <c r="D210" s="33" t="s">
        <v>13</v>
      </c>
      <c r="E210" s="33" t="s">
        <v>115</v>
      </c>
      <c r="F210" s="33" t="s">
        <v>39</v>
      </c>
      <c r="G210" s="33"/>
      <c r="H210" s="36">
        <f>H211+H212+H213+H214</f>
        <v>522700</v>
      </c>
      <c r="K210" s="36">
        <f>K211+K212+K213+K214</f>
        <v>489700</v>
      </c>
      <c r="L210" s="36">
        <f>L211+L212+L213+L214</f>
        <v>489700</v>
      </c>
    </row>
    <row r="211" spans="1:12" s="29" customFormat="1" ht="25.5" customHeight="1">
      <c r="A211" s="38" t="s">
        <v>122</v>
      </c>
      <c r="B211" s="32" t="s">
        <v>15</v>
      </c>
      <c r="C211" s="33" t="s">
        <v>113</v>
      </c>
      <c r="D211" s="33" t="s">
        <v>13</v>
      </c>
      <c r="E211" s="33" t="s">
        <v>115</v>
      </c>
      <c r="F211" s="33" t="s">
        <v>39</v>
      </c>
      <c r="G211" s="33" t="s">
        <v>43</v>
      </c>
      <c r="H211" s="36">
        <v>67700</v>
      </c>
      <c r="K211" s="36">
        <v>67700</v>
      </c>
      <c r="L211" s="36">
        <v>67700</v>
      </c>
    </row>
    <row r="212" spans="1:12" s="29" customFormat="1" ht="25.5" customHeight="1">
      <c r="A212" s="38" t="s">
        <v>48</v>
      </c>
      <c r="B212" s="32" t="s">
        <v>15</v>
      </c>
      <c r="C212" s="33" t="s">
        <v>113</v>
      </c>
      <c r="D212" s="33" t="s">
        <v>13</v>
      </c>
      <c r="E212" s="33" t="s">
        <v>115</v>
      </c>
      <c r="F212" s="33" t="s">
        <v>39</v>
      </c>
      <c r="G212" s="33" t="s">
        <v>49</v>
      </c>
      <c r="H212" s="36">
        <v>300000</v>
      </c>
      <c r="K212" s="36">
        <v>290000</v>
      </c>
      <c r="L212" s="36">
        <v>290000</v>
      </c>
    </row>
    <row r="213" spans="1:12" s="29" customFormat="1" ht="18" customHeight="1">
      <c r="A213" s="38" t="s">
        <v>50</v>
      </c>
      <c r="B213" s="32" t="s">
        <v>15</v>
      </c>
      <c r="C213" s="33" t="s">
        <v>113</v>
      </c>
      <c r="D213" s="33" t="s">
        <v>13</v>
      </c>
      <c r="E213" s="33" t="s">
        <v>115</v>
      </c>
      <c r="F213" s="33" t="s">
        <v>39</v>
      </c>
      <c r="G213" s="33" t="s">
        <v>51</v>
      </c>
      <c r="H213" s="36">
        <v>20000</v>
      </c>
      <c r="K213" s="36">
        <v>7000</v>
      </c>
      <c r="L213" s="36">
        <v>7000</v>
      </c>
    </row>
    <row r="214" spans="1:12" s="34" customFormat="1" ht="19.5" customHeight="1">
      <c r="A214" s="41" t="s">
        <v>53</v>
      </c>
      <c r="B214" s="26" t="s">
        <v>15</v>
      </c>
      <c r="C214" s="27" t="s">
        <v>113</v>
      </c>
      <c r="D214" s="27" t="s">
        <v>13</v>
      </c>
      <c r="E214" s="27" t="s">
        <v>115</v>
      </c>
      <c r="F214" s="27" t="s">
        <v>39</v>
      </c>
      <c r="G214" s="27" t="s">
        <v>54</v>
      </c>
      <c r="H214" s="28">
        <f>H215+H216</f>
        <v>135000</v>
      </c>
      <c r="K214" s="28">
        <f>K215+K216</f>
        <v>125000</v>
      </c>
      <c r="L214" s="28">
        <f>L215+L216</f>
        <v>125000</v>
      </c>
    </row>
    <row r="215" spans="1:12" s="29" customFormat="1" ht="19.5" customHeight="1">
      <c r="A215" s="38" t="s">
        <v>166</v>
      </c>
      <c r="B215" s="32" t="s">
        <v>15</v>
      </c>
      <c r="C215" s="33" t="s">
        <v>113</v>
      </c>
      <c r="D215" s="33" t="s">
        <v>13</v>
      </c>
      <c r="E215" s="33" t="s">
        <v>115</v>
      </c>
      <c r="F215" s="33" t="s">
        <v>39</v>
      </c>
      <c r="G215" s="33" t="s">
        <v>58</v>
      </c>
      <c r="H215" s="36">
        <v>35000</v>
      </c>
      <c r="K215" s="36">
        <v>35000</v>
      </c>
      <c r="L215" s="36">
        <v>35000</v>
      </c>
    </row>
    <row r="216" spans="1:12" s="29" customFormat="1" ht="34.5" customHeight="1">
      <c r="A216" s="38" t="s">
        <v>175</v>
      </c>
      <c r="B216" s="32" t="s">
        <v>15</v>
      </c>
      <c r="C216" s="33" t="s">
        <v>113</v>
      </c>
      <c r="D216" s="33" t="s">
        <v>13</v>
      </c>
      <c r="E216" s="33" t="s">
        <v>115</v>
      </c>
      <c r="F216" s="33" t="s">
        <v>39</v>
      </c>
      <c r="G216" s="33" t="s">
        <v>140</v>
      </c>
      <c r="H216" s="36">
        <v>100000</v>
      </c>
      <c r="K216" s="36">
        <v>90000</v>
      </c>
      <c r="L216" s="36">
        <v>90000</v>
      </c>
    </row>
    <row r="217" spans="1:12" s="34" customFormat="1" ht="25.5" customHeight="1">
      <c r="A217" s="41" t="s">
        <v>164</v>
      </c>
      <c r="B217" s="26" t="s">
        <v>15</v>
      </c>
      <c r="C217" s="27" t="s">
        <v>113</v>
      </c>
      <c r="D217" s="27" t="s">
        <v>13</v>
      </c>
      <c r="E217" s="27" t="s">
        <v>115</v>
      </c>
      <c r="F217" s="27" t="s">
        <v>148</v>
      </c>
      <c r="G217" s="27"/>
      <c r="H217" s="28">
        <f>H218</f>
        <v>100000</v>
      </c>
      <c r="K217" s="28">
        <f>K218</f>
        <v>100000</v>
      </c>
      <c r="L217" s="28">
        <f>L218</f>
        <v>100000</v>
      </c>
    </row>
    <row r="218" spans="1:12" s="29" customFormat="1" ht="25.5" customHeight="1">
      <c r="A218" s="38" t="s">
        <v>46</v>
      </c>
      <c r="B218" s="32" t="s">
        <v>15</v>
      </c>
      <c r="C218" s="33" t="s">
        <v>113</v>
      </c>
      <c r="D218" s="33" t="s">
        <v>13</v>
      </c>
      <c r="E218" s="33" t="s">
        <v>115</v>
      </c>
      <c r="F218" s="33" t="s">
        <v>148</v>
      </c>
      <c r="G218" s="33" t="s">
        <v>47</v>
      </c>
      <c r="H218" s="36">
        <v>100000</v>
      </c>
      <c r="K218" s="36">
        <v>100000</v>
      </c>
      <c r="L218" s="36">
        <v>100000</v>
      </c>
    </row>
    <row r="219" spans="1:12" s="34" customFormat="1" ht="51" customHeight="1">
      <c r="A219" s="43" t="s">
        <v>146</v>
      </c>
      <c r="B219" s="26" t="s">
        <v>15</v>
      </c>
      <c r="C219" s="27" t="s">
        <v>113</v>
      </c>
      <c r="D219" s="27" t="s">
        <v>13</v>
      </c>
      <c r="E219" s="27" t="s">
        <v>115</v>
      </c>
      <c r="F219" s="27" t="s">
        <v>123</v>
      </c>
      <c r="G219" s="27"/>
      <c r="H219" s="28">
        <f>H220</f>
        <v>50000</v>
      </c>
      <c r="K219" s="28">
        <f>K220</f>
        <v>50000</v>
      </c>
      <c r="L219" s="28">
        <f>L220</f>
        <v>50000</v>
      </c>
    </row>
    <row r="220" spans="1:12" s="29" customFormat="1" ht="19.5" customHeight="1">
      <c r="A220" s="38" t="s">
        <v>167</v>
      </c>
      <c r="B220" s="32" t="s">
        <v>15</v>
      </c>
      <c r="C220" s="33" t="s">
        <v>113</v>
      </c>
      <c r="D220" s="33" t="s">
        <v>13</v>
      </c>
      <c r="E220" s="33" t="s">
        <v>115</v>
      </c>
      <c r="F220" s="33" t="s">
        <v>123</v>
      </c>
      <c r="G220" s="33" t="s">
        <v>75</v>
      </c>
      <c r="H220" s="36">
        <v>50000</v>
      </c>
      <c r="K220" s="36">
        <v>50000</v>
      </c>
      <c r="L220" s="36">
        <v>50000</v>
      </c>
    </row>
    <row r="221" spans="1:12" s="34" customFormat="1" ht="36" customHeight="1">
      <c r="A221" s="63" t="s">
        <v>147</v>
      </c>
      <c r="B221" s="26" t="s">
        <v>15</v>
      </c>
      <c r="C221" s="27" t="s">
        <v>113</v>
      </c>
      <c r="D221" s="27" t="s">
        <v>13</v>
      </c>
      <c r="E221" s="27" t="s">
        <v>115</v>
      </c>
      <c r="F221" s="27" t="s">
        <v>124</v>
      </c>
      <c r="G221" s="27"/>
      <c r="H221" s="28">
        <f>H222+H223</f>
        <v>56000</v>
      </c>
      <c r="K221" s="28">
        <f>K222+K223</f>
        <v>53000</v>
      </c>
      <c r="L221" s="28">
        <f>L222+L223</f>
        <v>53000</v>
      </c>
    </row>
    <row r="222" spans="1:12" s="29" customFormat="1" ht="19.5" customHeight="1">
      <c r="A222" s="38" t="s">
        <v>161</v>
      </c>
      <c r="B222" s="32" t="s">
        <v>15</v>
      </c>
      <c r="C222" s="33" t="s">
        <v>113</v>
      </c>
      <c r="D222" s="33" t="s">
        <v>13</v>
      </c>
      <c r="E222" s="33" t="s">
        <v>115</v>
      </c>
      <c r="F222" s="33" t="s">
        <v>125</v>
      </c>
      <c r="G222" s="33" t="s">
        <v>62</v>
      </c>
      <c r="H222" s="36">
        <v>50000</v>
      </c>
      <c r="K222" s="36">
        <v>50000</v>
      </c>
      <c r="L222" s="36">
        <v>50000</v>
      </c>
    </row>
    <row r="223" spans="1:12" s="29" customFormat="1" ht="52.5" customHeight="1">
      <c r="A223" s="38" t="s">
        <v>160</v>
      </c>
      <c r="B223" s="32" t="s">
        <v>15</v>
      </c>
      <c r="C223" s="33" t="s">
        <v>113</v>
      </c>
      <c r="D223" s="33" t="s">
        <v>13</v>
      </c>
      <c r="E223" s="33" t="s">
        <v>115</v>
      </c>
      <c r="F223" s="33" t="s">
        <v>64</v>
      </c>
      <c r="G223" s="33" t="s">
        <v>65</v>
      </c>
      <c r="H223" s="36">
        <v>6000</v>
      </c>
      <c r="K223" s="36">
        <v>3000</v>
      </c>
      <c r="L223" s="36">
        <v>3000</v>
      </c>
    </row>
    <row r="224" spans="1:12" s="34" customFormat="1" ht="31.5" customHeight="1">
      <c r="A224" s="30" t="s">
        <v>126</v>
      </c>
      <c r="B224" s="26" t="s">
        <v>15</v>
      </c>
      <c r="C224" s="27" t="s">
        <v>113</v>
      </c>
      <c r="D224" s="27" t="s">
        <v>13</v>
      </c>
      <c r="E224" s="27" t="s">
        <v>127</v>
      </c>
      <c r="F224" s="27" t="s">
        <v>3</v>
      </c>
      <c r="G224" s="27" t="s">
        <v>3</v>
      </c>
      <c r="H224" s="28">
        <f>H225+H232</f>
        <v>287100</v>
      </c>
      <c r="K224" s="28">
        <f>K225+K232</f>
        <v>287100</v>
      </c>
      <c r="L224" s="28">
        <f>L225+L232</f>
        <v>287100</v>
      </c>
    </row>
    <row r="225" spans="1:12" s="29" customFormat="1" ht="80.25" customHeight="1">
      <c r="A225" s="31" t="s">
        <v>19</v>
      </c>
      <c r="B225" s="32" t="s">
        <v>15</v>
      </c>
      <c r="C225" s="33" t="s">
        <v>113</v>
      </c>
      <c r="D225" s="33" t="s">
        <v>13</v>
      </c>
      <c r="E225" s="33" t="s">
        <v>127</v>
      </c>
      <c r="F225" s="33" t="s">
        <v>21</v>
      </c>
      <c r="G225" s="33" t="s">
        <v>3</v>
      </c>
      <c r="H225" s="36">
        <f>H228+H229+H230</f>
        <v>221100</v>
      </c>
      <c r="K225" s="36">
        <f>K226</f>
        <v>221100</v>
      </c>
      <c r="L225" s="36">
        <f>L226</f>
        <v>221100</v>
      </c>
    </row>
    <row r="226" spans="1:12" s="29" customFormat="1" ht="32.25" customHeight="1">
      <c r="A226" s="31" t="s">
        <v>116</v>
      </c>
      <c r="B226" s="32" t="s">
        <v>15</v>
      </c>
      <c r="C226" s="33" t="s">
        <v>113</v>
      </c>
      <c r="D226" s="33" t="s">
        <v>13</v>
      </c>
      <c r="E226" s="33" t="s">
        <v>127</v>
      </c>
      <c r="F226" s="33" t="s">
        <v>117</v>
      </c>
      <c r="G226" s="33"/>
      <c r="H226" s="36">
        <f>H227+H229+H230</f>
        <v>221100</v>
      </c>
      <c r="K226" s="36">
        <f>K227+K229+K230</f>
        <v>221100</v>
      </c>
      <c r="L226" s="36">
        <f>L227+L229+L230</f>
        <v>221100</v>
      </c>
    </row>
    <row r="227" spans="1:12" s="29" customFormat="1" ht="29.25" customHeight="1">
      <c r="A227" s="52" t="s">
        <v>173</v>
      </c>
      <c r="B227" s="32" t="s">
        <v>15</v>
      </c>
      <c r="C227" s="33" t="s">
        <v>113</v>
      </c>
      <c r="D227" s="33" t="s">
        <v>13</v>
      </c>
      <c r="E227" s="33" t="s">
        <v>127</v>
      </c>
      <c r="F227" s="33" t="s">
        <v>118</v>
      </c>
      <c r="G227" s="33"/>
      <c r="H227" s="36">
        <v>165000</v>
      </c>
      <c r="K227" s="36">
        <v>165000</v>
      </c>
      <c r="L227" s="36">
        <v>165000</v>
      </c>
    </row>
    <row r="228" spans="1:12" s="29" customFormat="1" ht="20.25">
      <c r="A228" s="31" t="s">
        <v>119</v>
      </c>
      <c r="B228" s="32" t="s">
        <v>15</v>
      </c>
      <c r="C228" s="33" t="s">
        <v>113</v>
      </c>
      <c r="D228" s="33" t="s">
        <v>13</v>
      </c>
      <c r="E228" s="33" t="s">
        <v>127</v>
      </c>
      <c r="F228" s="33" t="s">
        <v>118</v>
      </c>
      <c r="G228" s="33" t="s">
        <v>31</v>
      </c>
      <c r="H228" s="36">
        <v>165000</v>
      </c>
      <c r="K228" s="36">
        <v>165000</v>
      </c>
      <c r="L228" s="36">
        <v>165000</v>
      </c>
    </row>
    <row r="229" spans="1:12" s="29" customFormat="1" ht="18" customHeight="1">
      <c r="A229" s="31" t="s">
        <v>32</v>
      </c>
      <c r="B229" s="32" t="s">
        <v>15</v>
      </c>
      <c r="C229" s="33" t="s">
        <v>113</v>
      </c>
      <c r="D229" s="33" t="s">
        <v>13</v>
      </c>
      <c r="E229" s="33" t="s">
        <v>127</v>
      </c>
      <c r="F229" s="33" t="s">
        <v>120</v>
      </c>
      <c r="G229" s="33" t="s">
        <v>34</v>
      </c>
      <c r="H229" s="36">
        <v>56100</v>
      </c>
      <c r="K229" s="36">
        <v>56100</v>
      </c>
      <c r="L229" s="36">
        <v>56100</v>
      </c>
    </row>
    <row r="230" spans="1:12" s="29" customFormat="1" ht="48" customHeight="1" hidden="1">
      <c r="A230" s="38"/>
      <c r="B230" s="32"/>
      <c r="C230" s="33"/>
      <c r="D230" s="33"/>
      <c r="E230" s="33"/>
      <c r="F230" s="33"/>
      <c r="G230" s="33"/>
      <c r="H230" s="36"/>
      <c r="K230" s="36"/>
      <c r="L230" s="36"/>
    </row>
    <row r="231" spans="1:12" s="29" customFormat="1" ht="41.25" customHeight="1" hidden="1">
      <c r="A231" s="38"/>
      <c r="B231" s="32"/>
      <c r="C231" s="33"/>
      <c r="D231" s="33"/>
      <c r="E231" s="33"/>
      <c r="F231" s="33"/>
      <c r="G231" s="33"/>
      <c r="H231" s="36"/>
      <c r="K231" s="36"/>
      <c r="L231" s="36"/>
    </row>
    <row r="232" spans="1:12" s="34" customFormat="1" ht="36" customHeight="1">
      <c r="A232" s="41" t="s">
        <v>170</v>
      </c>
      <c r="B232" s="26" t="s">
        <v>15</v>
      </c>
      <c r="C232" s="27" t="s">
        <v>113</v>
      </c>
      <c r="D232" s="27" t="s">
        <v>13</v>
      </c>
      <c r="E232" s="27" t="s">
        <v>127</v>
      </c>
      <c r="F232" s="27" t="s">
        <v>27</v>
      </c>
      <c r="G232" s="27"/>
      <c r="H232" s="28">
        <f>H233</f>
        <v>66000</v>
      </c>
      <c r="K232" s="28">
        <f>K233</f>
        <v>66000</v>
      </c>
      <c r="L232" s="28">
        <f>L233</f>
        <v>66000</v>
      </c>
    </row>
    <row r="233" spans="1:12" s="34" customFormat="1" ht="39.75" customHeight="1">
      <c r="A233" s="41" t="s">
        <v>36</v>
      </c>
      <c r="B233" s="26" t="s">
        <v>15</v>
      </c>
      <c r="C233" s="27" t="s">
        <v>113</v>
      </c>
      <c r="D233" s="27" t="s">
        <v>13</v>
      </c>
      <c r="E233" s="27" t="s">
        <v>127</v>
      </c>
      <c r="F233" s="27" t="s">
        <v>37</v>
      </c>
      <c r="G233" s="27"/>
      <c r="H233" s="28">
        <f>H234</f>
        <v>66000</v>
      </c>
      <c r="K233" s="28">
        <f>K234</f>
        <v>66000</v>
      </c>
      <c r="L233" s="28">
        <f>L234</f>
        <v>66000</v>
      </c>
    </row>
    <row r="234" spans="1:12" s="34" customFormat="1" ht="45" customHeight="1">
      <c r="A234" s="41" t="s">
        <v>121</v>
      </c>
      <c r="B234" s="26" t="s">
        <v>15</v>
      </c>
      <c r="C234" s="27" t="s">
        <v>113</v>
      </c>
      <c r="D234" s="27" t="s">
        <v>13</v>
      </c>
      <c r="E234" s="27" t="s">
        <v>127</v>
      </c>
      <c r="F234" s="27" t="s">
        <v>39</v>
      </c>
      <c r="G234" s="27"/>
      <c r="H234" s="28">
        <f>H235+H236+H237</f>
        <v>66000</v>
      </c>
      <c r="K234" s="28">
        <f>K235+K236+K237</f>
        <v>66000</v>
      </c>
      <c r="L234" s="28">
        <f>L235+L236+L237</f>
        <v>66000</v>
      </c>
    </row>
    <row r="235" spans="1:12" s="29" customFormat="1" ht="31.5" customHeight="1">
      <c r="A235" s="38" t="s">
        <v>48</v>
      </c>
      <c r="B235" s="32" t="s">
        <v>15</v>
      </c>
      <c r="C235" s="33" t="s">
        <v>113</v>
      </c>
      <c r="D235" s="33" t="s">
        <v>13</v>
      </c>
      <c r="E235" s="33" t="s">
        <v>127</v>
      </c>
      <c r="F235" s="33" t="s">
        <v>39</v>
      </c>
      <c r="G235" s="33" t="s">
        <v>49</v>
      </c>
      <c r="H235" s="36">
        <v>60000</v>
      </c>
      <c r="K235" s="36">
        <v>60000</v>
      </c>
      <c r="L235" s="36">
        <v>60000</v>
      </c>
    </row>
    <row r="236" spans="1:12" s="29" customFormat="1" ht="18" customHeight="1">
      <c r="A236" s="38" t="s">
        <v>190</v>
      </c>
      <c r="B236" s="32" t="s">
        <v>15</v>
      </c>
      <c r="C236" s="33" t="s">
        <v>113</v>
      </c>
      <c r="D236" s="33" t="s">
        <v>13</v>
      </c>
      <c r="E236" s="33" t="s">
        <v>127</v>
      </c>
      <c r="F236" s="33" t="s">
        <v>39</v>
      </c>
      <c r="G236" s="33" t="s">
        <v>51</v>
      </c>
      <c r="H236" s="36">
        <v>5000</v>
      </c>
      <c r="K236" s="36">
        <v>5000</v>
      </c>
      <c r="L236" s="36">
        <v>5000</v>
      </c>
    </row>
    <row r="237" spans="1:12" s="29" customFormat="1" ht="19.5" customHeight="1">
      <c r="A237" s="38" t="s">
        <v>53</v>
      </c>
      <c r="B237" s="32" t="s">
        <v>15</v>
      </c>
      <c r="C237" s="33" t="s">
        <v>113</v>
      </c>
      <c r="D237" s="33" t="s">
        <v>13</v>
      </c>
      <c r="E237" s="33" t="s">
        <v>127</v>
      </c>
      <c r="F237" s="33" t="s">
        <v>39</v>
      </c>
      <c r="G237" s="33" t="s">
        <v>54</v>
      </c>
      <c r="H237" s="36">
        <v>1000</v>
      </c>
      <c r="K237" s="36">
        <v>1000</v>
      </c>
      <c r="L237" s="36">
        <v>1000</v>
      </c>
    </row>
    <row r="238" spans="1:12" s="29" customFormat="1" ht="19.5" customHeight="1">
      <c r="A238" s="38" t="s">
        <v>57</v>
      </c>
      <c r="B238" s="32" t="s">
        <v>15</v>
      </c>
      <c r="C238" s="33" t="s">
        <v>113</v>
      </c>
      <c r="D238" s="33" t="s">
        <v>13</v>
      </c>
      <c r="E238" s="33" t="s">
        <v>127</v>
      </c>
      <c r="F238" s="33" t="s">
        <v>39</v>
      </c>
      <c r="G238" s="33" t="s">
        <v>58</v>
      </c>
      <c r="H238" s="36">
        <v>1000</v>
      </c>
      <c r="K238" s="36">
        <v>1000</v>
      </c>
      <c r="L238" s="36">
        <v>1000</v>
      </c>
    </row>
    <row r="239" spans="1:12" s="29" customFormat="1" ht="20.25" customHeight="1">
      <c r="A239" s="41" t="s">
        <v>128</v>
      </c>
      <c r="B239" s="26" t="s">
        <v>15</v>
      </c>
      <c r="C239" s="27" t="s">
        <v>92</v>
      </c>
      <c r="D239" s="27" t="s">
        <v>86</v>
      </c>
      <c r="E239" s="27"/>
      <c r="F239" s="27"/>
      <c r="G239" s="27"/>
      <c r="H239" s="28">
        <f>H240</f>
        <v>101000</v>
      </c>
      <c r="K239" s="28">
        <v>101000</v>
      </c>
      <c r="L239" s="28">
        <v>101000</v>
      </c>
    </row>
    <row r="240" spans="1:12" s="29" customFormat="1" ht="18.75" customHeight="1">
      <c r="A240" s="30" t="s">
        <v>129</v>
      </c>
      <c r="B240" s="26" t="s">
        <v>15</v>
      </c>
      <c r="C240" s="27" t="s">
        <v>92</v>
      </c>
      <c r="D240" s="27" t="s">
        <v>13</v>
      </c>
      <c r="E240" s="27"/>
      <c r="F240" s="27" t="s">
        <v>3</v>
      </c>
      <c r="G240" s="27" t="s">
        <v>3</v>
      </c>
      <c r="H240" s="28">
        <f>H242</f>
        <v>101000</v>
      </c>
      <c r="K240" s="28">
        <f>K242</f>
        <v>101000</v>
      </c>
      <c r="L240" s="28">
        <f>L242</f>
        <v>101000</v>
      </c>
    </row>
    <row r="241" spans="1:12" s="34" customFormat="1" ht="37.5" customHeight="1">
      <c r="A241" s="42" t="s">
        <v>184</v>
      </c>
      <c r="B241" s="26" t="s">
        <v>15</v>
      </c>
      <c r="C241" s="27" t="s">
        <v>92</v>
      </c>
      <c r="D241" s="27" t="s">
        <v>13</v>
      </c>
      <c r="E241" s="27" t="s">
        <v>187</v>
      </c>
      <c r="F241" s="27"/>
      <c r="G241" s="27"/>
      <c r="H241" s="28">
        <v>101000</v>
      </c>
      <c r="K241" s="28">
        <v>101000</v>
      </c>
      <c r="L241" s="28">
        <v>101000</v>
      </c>
    </row>
    <row r="242" spans="1:12" s="29" customFormat="1" ht="37.5" customHeight="1">
      <c r="A242" s="43" t="s">
        <v>151</v>
      </c>
      <c r="B242" s="32" t="s">
        <v>15</v>
      </c>
      <c r="C242" s="33" t="s">
        <v>92</v>
      </c>
      <c r="D242" s="33" t="s">
        <v>13</v>
      </c>
      <c r="E242" s="33" t="s">
        <v>183</v>
      </c>
      <c r="F242" s="33"/>
      <c r="G242" s="33"/>
      <c r="H242" s="36">
        <v>101000</v>
      </c>
      <c r="K242" s="36">
        <v>101000</v>
      </c>
      <c r="L242" s="36">
        <v>101000</v>
      </c>
    </row>
    <row r="243" spans="1:12" s="29" customFormat="1" ht="42" customHeight="1">
      <c r="A243" s="31" t="s">
        <v>130</v>
      </c>
      <c r="B243" s="32" t="s">
        <v>15</v>
      </c>
      <c r="C243" s="33" t="s">
        <v>92</v>
      </c>
      <c r="D243" s="33" t="s">
        <v>13</v>
      </c>
      <c r="E243" s="33" t="s">
        <v>131</v>
      </c>
      <c r="F243" s="33"/>
      <c r="G243" s="33"/>
      <c r="H243" s="36">
        <f>H244</f>
        <v>101000</v>
      </c>
      <c r="K243" s="36">
        <f aca="true" t="shared" si="13" ref="K243:L246">K244</f>
        <v>101000</v>
      </c>
      <c r="L243" s="36">
        <f t="shared" si="13"/>
        <v>101000</v>
      </c>
    </row>
    <row r="244" spans="1:12" s="29" customFormat="1" ht="39" customHeight="1">
      <c r="A244" s="84" t="s">
        <v>132</v>
      </c>
      <c r="B244" s="32" t="s">
        <v>15</v>
      </c>
      <c r="C244" s="33" t="s">
        <v>92</v>
      </c>
      <c r="D244" s="33" t="s">
        <v>13</v>
      </c>
      <c r="E244" s="33" t="s">
        <v>131</v>
      </c>
      <c r="F244" s="33" t="s">
        <v>54</v>
      </c>
      <c r="G244" s="33"/>
      <c r="H244" s="36">
        <f>H245</f>
        <v>101000</v>
      </c>
      <c r="K244" s="36">
        <f t="shared" si="13"/>
        <v>101000</v>
      </c>
      <c r="L244" s="36">
        <f t="shared" si="13"/>
        <v>101000</v>
      </c>
    </row>
    <row r="245" spans="1:12" s="29" customFormat="1" ht="65.25" customHeight="1">
      <c r="A245" s="85" t="s">
        <v>176</v>
      </c>
      <c r="B245" s="32" t="s">
        <v>15</v>
      </c>
      <c r="C245" s="33" t="s">
        <v>92</v>
      </c>
      <c r="D245" s="33" t="s">
        <v>13</v>
      </c>
      <c r="E245" s="33" t="s">
        <v>131</v>
      </c>
      <c r="F245" s="33" t="s">
        <v>177</v>
      </c>
      <c r="G245" s="33"/>
      <c r="H245" s="36">
        <f>H246</f>
        <v>101000</v>
      </c>
      <c r="K245" s="36">
        <f t="shared" si="13"/>
        <v>101000</v>
      </c>
      <c r="L245" s="36">
        <f t="shared" si="13"/>
        <v>101000</v>
      </c>
    </row>
    <row r="246" spans="1:12" s="29" customFormat="1" ht="51.75" customHeight="1">
      <c r="A246" s="64" t="s">
        <v>179</v>
      </c>
      <c r="B246" s="32" t="s">
        <v>15</v>
      </c>
      <c r="C246" s="33" t="s">
        <v>92</v>
      </c>
      <c r="D246" s="33" t="s">
        <v>13</v>
      </c>
      <c r="E246" s="33" t="s">
        <v>131</v>
      </c>
      <c r="F246" s="33" t="s">
        <v>137</v>
      </c>
      <c r="G246" s="33"/>
      <c r="H246" s="36">
        <f>H247</f>
        <v>101000</v>
      </c>
      <c r="K246" s="36">
        <f t="shared" si="13"/>
        <v>101000</v>
      </c>
      <c r="L246" s="36">
        <f t="shared" si="13"/>
        <v>101000</v>
      </c>
    </row>
    <row r="247" spans="1:12" s="29" customFormat="1" ht="63.75" customHeight="1">
      <c r="A247" s="38" t="s">
        <v>26</v>
      </c>
      <c r="B247" s="32" t="s">
        <v>15</v>
      </c>
      <c r="C247" s="33" t="s">
        <v>92</v>
      </c>
      <c r="D247" s="33" t="s">
        <v>13</v>
      </c>
      <c r="E247" s="33" t="s">
        <v>131</v>
      </c>
      <c r="F247" s="33" t="s">
        <v>137</v>
      </c>
      <c r="G247" s="33" t="s">
        <v>27</v>
      </c>
      <c r="H247" s="36">
        <f>H249</f>
        <v>101000</v>
      </c>
      <c r="K247" s="36">
        <f>K249</f>
        <v>101000</v>
      </c>
      <c r="L247" s="36">
        <f>L249</f>
        <v>101000</v>
      </c>
    </row>
    <row r="248" spans="1:12" s="29" customFormat="1" ht="27" customHeight="1">
      <c r="A248" s="38" t="s">
        <v>180</v>
      </c>
      <c r="B248" s="32" t="s">
        <v>15</v>
      </c>
      <c r="C248" s="33" t="s">
        <v>92</v>
      </c>
      <c r="D248" s="33" t="s">
        <v>13</v>
      </c>
      <c r="E248" s="33" t="s">
        <v>131</v>
      </c>
      <c r="F248" s="33" t="s">
        <v>137</v>
      </c>
      <c r="G248" s="33" t="s">
        <v>178</v>
      </c>
      <c r="H248" s="36">
        <v>101000</v>
      </c>
      <c r="K248" s="36">
        <v>101000</v>
      </c>
      <c r="L248" s="36">
        <v>101000</v>
      </c>
    </row>
    <row r="249" spans="1:12" s="29" customFormat="1" ht="55.5" customHeight="1">
      <c r="A249" s="38" t="s">
        <v>181</v>
      </c>
      <c r="B249" s="32" t="s">
        <v>15</v>
      </c>
      <c r="C249" s="33" t="s">
        <v>92</v>
      </c>
      <c r="D249" s="33" t="s">
        <v>13</v>
      </c>
      <c r="E249" s="33" t="s">
        <v>131</v>
      </c>
      <c r="F249" s="33" t="s">
        <v>137</v>
      </c>
      <c r="G249" s="33" t="s">
        <v>138</v>
      </c>
      <c r="H249" s="36">
        <v>101000</v>
      </c>
      <c r="K249" s="36">
        <v>101000</v>
      </c>
      <c r="L249" s="36">
        <v>101000</v>
      </c>
    </row>
    <row r="250" spans="1:12" s="34" customFormat="1" ht="27" customHeight="1">
      <c r="A250" s="69" t="s">
        <v>154</v>
      </c>
      <c r="B250" s="26" t="s">
        <v>15</v>
      </c>
      <c r="C250" s="27" t="s">
        <v>95</v>
      </c>
      <c r="D250" s="27"/>
      <c r="E250" s="27"/>
      <c r="F250" s="27"/>
      <c r="G250" s="27"/>
      <c r="H250" s="28">
        <f>H251</f>
        <v>16200</v>
      </c>
      <c r="K250" s="28">
        <f aca="true" t="shared" si="14" ref="K250:L252">K251</f>
        <v>16200</v>
      </c>
      <c r="L250" s="28">
        <f t="shared" si="14"/>
        <v>16200</v>
      </c>
    </row>
    <row r="251" spans="1:12" s="29" customFormat="1" ht="51" customHeight="1">
      <c r="A251" s="80" t="s">
        <v>155</v>
      </c>
      <c r="B251" s="32" t="s">
        <v>15</v>
      </c>
      <c r="C251" s="33" t="s">
        <v>95</v>
      </c>
      <c r="D251" s="33" t="s">
        <v>77</v>
      </c>
      <c r="E251" s="33"/>
      <c r="F251" s="33"/>
      <c r="G251" s="33"/>
      <c r="H251" s="36">
        <f>H252</f>
        <v>16200</v>
      </c>
      <c r="K251" s="36">
        <f t="shared" si="14"/>
        <v>16200</v>
      </c>
      <c r="L251" s="36">
        <f t="shared" si="14"/>
        <v>16200</v>
      </c>
    </row>
    <row r="252" spans="1:12" s="29" customFormat="1" ht="60.75" customHeight="1">
      <c r="A252" s="81" t="s">
        <v>182</v>
      </c>
      <c r="B252" s="32" t="s">
        <v>15</v>
      </c>
      <c r="C252" s="33" t="s">
        <v>95</v>
      </c>
      <c r="D252" s="33" t="s">
        <v>77</v>
      </c>
      <c r="E252" s="33" t="s">
        <v>185</v>
      </c>
      <c r="F252" s="33"/>
      <c r="G252" s="33"/>
      <c r="H252" s="36">
        <f>H253</f>
        <v>16200</v>
      </c>
      <c r="K252" s="36">
        <f t="shared" si="14"/>
        <v>16200</v>
      </c>
      <c r="L252" s="36">
        <f t="shared" si="14"/>
        <v>16200</v>
      </c>
    </row>
    <row r="253" spans="1:12" s="29" customFormat="1" ht="83.25" customHeight="1">
      <c r="A253" s="31" t="s">
        <v>18</v>
      </c>
      <c r="B253" s="32" t="s">
        <v>15</v>
      </c>
      <c r="C253" s="33" t="s">
        <v>95</v>
      </c>
      <c r="D253" s="33" t="s">
        <v>77</v>
      </c>
      <c r="E253" s="33" t="s">
        <v>17</v>
      </c>
      <c r="F253" s="33"/>
      <c r="G253" s="33"/>
      <c r="H253" s="36">
        <f>H255</f>
        <v>16200</v>
      </c>
      <c r="K253" s="36">
        <f>K255</f>
        <v>16200</v>
      </c>
      <c r="L253" s="36">
        <f>L255</f>
        <v>16200</v>
      </c>
    </row>
    <row r="254" spans="1:12" s="29" customFormat="1" ht="69.75" customHeight="1">
      <c r="A254" s="82" t="s">
        <v>188</v>
      </c>
      <c r="B254" s="32" t="s">
        <v>15</v>
      </c>
      <c r="C254" s="33" t="s">
        <v>95</v>
      </c>
      <c r="D254" s="33" t="s">
        <v>77</v>
      </c>
      <c r="E254" s="33" t="s">
        <v>194</v>
      </c>
      <c r="F254" s="33"/>
      <c r="G254" s="33"/>
      <c r="H254" s="36">
        <f>H255</f>
        <v>16200</v>
      </c>
      <c r="K254" s="36">
        <f>K255</f>
        <v>16200</v>
      </c>
      <c r="L254" s="36">
        <f>L255</f>
        <v>16200</v>
      </c>
    </row>
    <row r="255" spans="1:12" s="29" customFormat="1" ht="48" customHeight="1">
      <c r="A255" s="82" t="s">
        <v>189</v>
      </c>
      <c r="B255" s="32" t="s">
        <v>15</v>
      </c>
      <c r="C255" s="33" t="s">
        <v>95</v>
      </c>
      <c r="D255" s="33" t="s">
        <v>77</v>
      </c>
      <c r="E255" s="33" t="s">
        <v>194</v>
      </c>
      <c r="F255" s="33" t="s">
        <v>83</v>
      </c>
      <c r="G255" s="33"/>
      <c r="H255" s="36">
        <f>H256</f>
        <v>16200</v>
      </c>
      <c r="K255" s="36">
        <f>K256</f>
        <v>16200</v>
      </c>
      <c r="L255" s="36">
        <f>L256</f>
        <v>16200</v>
      </c>
    </row>
    <row r="256" spans="1:12" s="29" customFormat="1" ht="53.25" customHeight="1">
      <c r="A256" s="70" t="s">
        <v>109</v>
      </c>
      <c r="B256" s="61" t="s">
        <v>15</v>
      </c>
      <c r="C256" s="33" t="s">
        <v>95</v>
      </c>
      <c r="D256" s="33" t="s">
        <v>77</v>
      </c>
      <c r="E256" s="33" t="s">
        <v>195</v>
      </c>
      <c r="F256" s="33" t="s">
        <v>110</v>
      </c>
      <c r="G256" s="33" t="s">
        <v>111</v>
      </c>
      <c r="H256" s="36">
        <v>16200</v>
      </c>
      <c r="K256" s="36">
        <v>16200</v>
      </c>
      <c r="L256" s="36">
        <v>16200</v>
      </c>
    </row>
    <row r="257" spans="1:12" s="29" customFormat="1" ht="51.75" customHeight="1">
      <c r="A257" s="65" t="s">
        <v>133</v>
      </c>
      <c r="B257" s="66"/>
      <c r="C257" s="33"/>
      <c r="D257" s="33"/>
      <c r="E257" s="33"/>
      <c r="F257" s="33"/>
      <c r="G257" s="55"/>
      <c r="H257" s="62">
        <f>H18+H75+H95+H148+H161+H199+H250+H240+H125+H136</f>
        <v>8462476</v>
      </c>
      <c r="K257" s="62">
        <f>K18+K75+K95+K148+K161+K199+K250+K240</f>
        <v>5959255</v>
      </c>
      <c r="L257" s="62">
        <f>L18+L75+L95+L148+L161+L199+L250+L240</f>
        <v>6069255</v>
      </c>
    </row>
    <row r="258" s="96" customFormat="1" ht="17.25" customHeight="1">
      <c r="A258" s="95"/>
    </row>
    <row r="259" s="96" customFormat="1" ht="17.25" customHeight="1">
      <c r="A259" s="97"/>
    </row>
    <row r="260" s="96" customFormat="1" ht="17.25" customHeight="1">
      <c r="A260" s="97"/>
    </row>
    <row r="261" s="96" customFormat="1" ht="17.25" customHeight="1">
      <c r="A261" s="97"/>
    </row>
    <row r="262" spans="1:8" s="29" customFormat="1" ht="38.25" customHeight="1">
      <c r="A262" s="67"/>
      <c r="B262" s="68"/>
      <c r="C262" s="68"/>
      <c r="D262" s="68"/>
      <c r="E262" s="68"/>
      <c r="F262" s="68"/>
      <c r="G262" s="89"/>
      <c r="H262" s="89"/>
    </row>
    <row r="263" spans="1:8" s="29" customFormat="1" ht="14.25" customHeight="1">
      <c r="A263" s="67"/>
      <c r="B263" s="68"/>
      <c r="C263" s="68"/>
      <c r="D263" s="68"/>
      <c r="E263" s="68"/>
      <c r="F263" s="68"/>
      <c r="G263" s="89"/>
      <c r="H263" s="89"/>
    </row>
    <row r="264" spans="1:12" ht="14.25" customHeight="1">
      <c r="A264" s="20"/>
      <c r="B264" s="21"/>
      <c r="C264" s="21"/>
      <c r="D264" s="21"/>
      <c r="E264" s="21"/>
      <c r="F264" s="21"/>
      <c r="G264" s="22"/>
      <c r="H264" s="23"/>
      <c r="K264" s="23"/>
      <c r="L264" s="23"/>
    </row>
    <row r="265" spans="1:12" ht="14.25" customHeight="1">
      <c r="A265" s="20"/>
      <c r="B265" s="21"/>
      <c r="C265" s="21"/>
      <c r="D265" s="21"/>
      <c r="E265" s="21"/>
      <c r="F265" s="21"/>
      <c r="G265" s="22"/>
      <c r="H265" s="24"/>
      <c r="K265" s="24"/>
      <c r="L265" s="24"/>
    </row>
  </sheetData>
  <sheetProtection selectLockedCells="1" selectUnlockedCells="1"/>
  <mergeCells count="13">
    <mergeCell ref="K15:K16"/>
    <mergeCell ref="L15:L16"/>
    <mergeCell ref="A258:IV261"/>
    <mergeCell ref="G262:H262"/>
    <mergeCell ref="G263:H263"/>
    <mergeCell ref="C2:E2"/>
    <mergeCell ref="A10:H10"/>
    <mergeCell ref="A11:H11"/>
    <mergeCell ref="A12:H12"/>
    <mergeCell ref="A13:H13"/>
    <mergeCell ref="A15:A16"/>
    <mergeCell ref="B15:G15"/>
    <mergeCell ref="H15:H16"/>
  </mergeCells>
  <printOptions/>
  <pageMargins left="0.7875" right="0" top="0.5902777777777778" bottom="0.5902777777777778" header="0.5118055555555555" footer="0.39375"/>
  <pageSetup firstPageNumber="116" useFirstPageNumber="1" horizontalDpi="300" verticalDpi="300" orientation="portrait" paperSize="9" scale="39" r:id="rId1"/>
  <headerFooter alignWithMargins="0">
    <oddFooter>&amp;C&amp;"Arial Cyr,Обычный"&amp;P</oddFooter>
  </headerFooter>
  <rowBreaks count="4" manualBreakCount="4">
    <brk id="57" max="11" man="1"/>
    <brk id="98" max="11" man="1"/>
    <brk id="153" max="11" man="1"/>
    <brk id="2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Kizil-Urup</cp:lastModifiedBy>
  <cp:lastPrinted>2023-11-14T12:03:05Z</cp:lastPrinted>
  <dcterms:modified xsi:type="dcterms:W3CDTF">2023-11-14T14:17:52Z</dcterms:modified>
  <cp:category/>
  <cp:version/>
  <cp:contentType/>
  <cp:contentStatus/>
</cp:coreProperties>
</file>