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'r-01'!$A$10:$F$80</definedName>
    <definedName name="_xlnm._FilterDatabase_1">'r-01'!$A$10:$F$80</definedName>
    <definedName name="_xlnm.Print_Area" localSheetId="0">'r-01'!$A$1:$G$78</definedName>
    <definedName name="_xlnm.Print_Titles" localSheetId="0">'r-01'!$17:$17</definedName>
    <definedName name="_xlnm.Print_Titles" localSheetId="0">'r-01'!$17:$17</definedName>
    <definedName name="_xlnm.Print_Area" localSheetId="0">'r-01'!$A$1:$J$81</definedName>
  </definedNames>
  <calcPr fullCalcOnLoad="1" refMode="R1C1"/>
</workbook>
</file>

<file path=xl/sharedStrings.xml><?xml version="1.0" encoding="utf-8"?>
<sst xmlns="http://schemas.openxmlformats.org/spreadsheetml/2006/main" count="250" uniqueCount="98">
  <si>
    <t>02</t>
  </si>
  <si>
    <t>К  О  Д  Ы                                                                  классификации расходов бюджетов</t>
  </si>
  <si>
    <t>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</si>
  <si>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</si>
  <si>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</si>
  <si>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</si>
  <si>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</si>
  <si>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</si>
  <si>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</si>
  <si>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</si>
  <si>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</t>
  </si>
  <si>
    <t>200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</si>
  <si>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</si>
  <si>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</si>
  <si>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</si>
  <si>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</si>
  <si>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</si>
  <si>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</si>
  <si>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Работы, услуги по содержанию имущества</t>
  </si>
  <si>
    <t>ПОСТУПЛЕНИЕ НЕФИНАНСОВЫХ АКТИВОВ</t>
  </si>
  <si>
    <t>300</t>
  </si>
  <si>
    <t>Иные бюджетные ассигнования</t>
  </si>
  <si>
    <t>800</t>
  </si>
  <si>
    <t>07</t>
  </si>
  <si>
    <t>999 00 02000</t>
  </si>
  <si>
    <t>11</t>
  </si>
  <si>
    <t>99 9 00 07050</t>
  </si>
  <si>
    <t>03</t>
  </si>
  <si>
    <t>99 9 00 51180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</si>
  <si>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</si>
  <si>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</si>
  <si>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</si>
  <si>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</si>
  <si>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09</t>
  </si>
  <si>
    <t>72 2 00 21801</t>
  </si>
  <si>
    <t>10</t>
  </si>
  <si>
    <t>72 2 00 99000</t>
  </si>
  <si>
    <t>14</t>
  </si>
  <si>
    <t>05</t>
  </si>
  <si>
    <t>99 9 00 35105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</si>
  <si>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</si>
  <si>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</si>
  <si>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</si>
  <si>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99 9 00 00400</t>
  </si>
  <si>
    <t>99 9 00 00500</t>
  </si>
  <si>
    <t>08</t>
  </si>
  <si>
    <t>99 9 00 44099</t>
  </si>
  <si>
    <t>350</t>
  </si>
  <si>
    <t>850</t>
  </si>
  <si>
    <t>99 9 00 44299</t>
  </si>
  <si>
    <t>99 9 00 49101</t>
  </si>
  <si>
    <t>Социальное обеспечение и иные выплаты населению</t>
  </si>
  <si>
    <t>Председатель Совета Кызыл- Урупского сельского поселения</t>
  </si>
  <si>
    <t>К.М. Джуккаев</t>
  </si>
  <si>
    <t>13</t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</si>
  <si>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</si>
  <si>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</si>
  <si>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</si>
  <si>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Резервные фонды местной администрации муниципальных образований (иные бюджетные ассигнования)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</si>
  <si>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</si>
  <si>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</si>
  <si>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</si>
  <si>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 xml:space="preserve">Обеспечение деятельности исполнительных органов муниципального образования </t>
  </si>
  <si>
    <t>Межбюджетные трасферты</t>
  </si>
  <si>
    <t>72 2 00 02000</t>
  </si>
  <si>
    <t>72 2 00 04000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</si>
  <si>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</si>
  <si>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</si>
  <si>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</si>
  <si>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>01 2</t>
  </si>
  <si>
    <t>01 2 01 20267</t>
  </si>
  <si>
    <t>Муниципальная программа "Профилактика экстремизма и терроризма"</t>
  </si>
  <si>
    <t>72 2 00 80040</t>
  </si>
  <si>
    <t>01 2 01</t>
  </si>
  <si>
    <t>Создание эффективной системы профилактики терроризма и экстремизма</t>
  </si>
  <si>
    <t xml:space="preserve">  Предупреждение террористических актов и экстремистских проявлений 
</t>
  </si>
  <si>
    <t>Итого по муниципальным программам</t>
  </si>
  <si>
    <t xml:space="preserve">Итого по непрограммным расходам </t>
  </si>
  <si>
    <t xml:space="preserve">                                                                      Распределение бюджетных ассигнований</t>
  </si>
  <si>
    <t xml:space="preserve">                          по целевым статьям (муниципальным программам Кызыл-Урупского сельского поселения  и </t>
  </si>
  <si>
    <t xml:space="preserve">                         непрограммным направлениям деятельности), группам видов расходов, разделам, подразделам </t>
  </si>
  <si>
    <t>Приложение 4</t>
  </si>
  <si>
    <t>КЦСР</t>
  </si>
  <si>
    <t>Наименование главных распорядителей бюджетных средств</t>
  </si>
  <si>
    <t>ВСЕГО (без условно утвержденных расходов)</t>
  </si>
  <si>
    <t>ВР</t>
  </si>
  <si>
    <t>Р</t>
  </si>
  <si>
    <t>ПР</t>
  </si>
  <si>
    <t>Социальное обеспечение населения</t>
  </si>
  <si>
    <t>72 2 00 46660</t>
  </si>
  <si>
    <t>72 2 00 66609</t>
  </si>
  <si>
    <t>к проекту решения Совета Кызыл - Урупского</t>
  </si>
  <si>
    <t xml:space="preserve"> сельского поселения от  </t>
  </si>
  <si>
    <t>на 2024 год и на плановый период 2025 и 2026 годов</t>
  </si>
  <si>
    <t>Сумма (руб.)               на 2024 г</t>
  </si>
  <si>
    <t xml:space="preserve">Сумма (руб.)               на 2025 г                    </t>
  </si>
  <si>
    <t xml:space="preserve">Сумма (руб.)                        на 2026 г. </t>
  </si>
  <si>
    <t xml:space="preserve">                                                   классификации расходов бюджета Кызыл-Урупского сельского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</si>
</sst>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62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name val="Arial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0" fontId="2" fillId="0" borderId="0" xfId="33" applyFont="1" applyFill="1" applyBorder="1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Border="1" applyAlignment="1">
      <alignment wrapText="1"/>
      <protection/>
    </xf>
    <xf numFmtId="49" fontId="7" fillId="0" borderId="0" xfId="33" applyNumberFormat="1" applyFont="1" applyBorder="1" applyAlignment="1">
      <alignment horizontal="center"/>
      <protection/>
    </xf>
    <xf numFmtId="1" fontId="8" fillId="0" borderId="0" xfId="33" applyNumberFormat="1" applyFont="1" applyBorder="1" applyAlignment="1">
      <alignment horizontal="right"/>
      <protection/>
    </xf>
    <xf numFmtId="49" fontId="7" fillId="0" borderId="0" xfId="33" applyNumberFormat="1" applyFont="1" applyBorder="1" applyAlignment="1">
      <alignment horizontal="right"/>
      <protection/>
    </xf>
    <xf numFmtId="0" fontId="9" fillId="0" borderId="16" xfId="33" applyFont="1" applyBorder="1" applyAlignment="1">
      <alignment wrapText="1"/>
      <protection/>
    </xf>
    <xf numFmtId="49" fontId="10" fillId="0" borderId="15" xfId="33" applyNumberFormat="1" applyFont="1" applyBorder="1" applyAlignment="1">
      <alignment horizontal="center"/>
      <protection/>
    </xf>
    <xf numFmtId="0" fontId="10" fillId="0" borderId="15" xfId="33" applyFont="1" applyBorder="1" applyAlignment="1">
      <alignment horizontal="right"/>
      <protection/>
    </xf>
    <xf numFmtId="0" fontId="11" fillId="0" borderId="0" xfId="33" applyFont="1">
      <alignment/>
      <protection/>
    </xf>
    <xf numFmtId="0" fontId="9" fillId="0" borderId="17" xfId="33" applyFont="1" applyBorder="1" applyAlignment="1">
      <alignment wrapText="1"/>
      <protection/>
    </xf>
    <xf numFmtId="0" fontId="12" fillId="0" borderId="17" xfId="33" applyFont="1" applyBorder="1" applyAlignment="1">
      <alignment wrapText="1"/>
      <protection/>
    </xf>
    <xf numFmtId="49" fontId="11" fillId="0" borderId="15" xfId="33" applyNumberFormat="1" applyFont="1" applyBorder="1" applyAlignment="1">
      <alignment horizontal="center"/>
      <protection/>
    </xf>
    <xf numFmtId="0" fontId="10" fillId="0" borderId="0" xfId="33" applyFont="1">
      <alignment/>
      <protection/>
    </xf>
    <xf numFmtId="0" fontId="11" fillId="0" borderId="15" xfId="33" applyFont="1" applyBorder="1" applyAlignment="1">
      <alignment horizontal="right"/>
      <protection/>
    </xf>
    <xf numFmtId="1" fontId="11" fillId="0" borderId="15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horizontal="left" wrapText="1"/>
      <protection/>
    </xf>
    <xf numFmtId="0" fontId="9" fillId="0" borderId="17" xfId="33" applyFont="1" applyBorder="1" applyAlignment="1">
      <alignment horizontal="left" wrapText="1"/>
      <protection/>
    </xf>
    <xf numFmtId="0" fontId="12" fillId="0" borderId="17" xfId="33" applyFont="1" applyBorder="1" applyAlignment="1">
      <alignment horizontal="left" wrapText="1"/>
      <protection/>
    </xf>
    <xf numFmtId="0" fontId="14" fillId="0" borderId="17" xfId="33" applyFont="1" applyBorder="1" applyAlignment="1">
      <alignment horizontal="left" wrapText="1"/>
      <protection/>
    </xf>
    <xf numFmtId="1" fontId="10" fillId="0" borderId="15" xfId="33" applyNumberFormat="1" applyFont="1" applyBorder="1" applyAlignment="1">
      <alignment horizontal="right"/>
      <protection/>
    </xf>
    <xf numFmtId="0" fontId="12" fillId="0" borderId="18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 wrapText="1"/>
      <protection/>
    </xf>
    <xf numFmtId="49" fontId="14" fillId="0" borderId="15" xfId="33" applyNumberFormat="1" applyFont="1" applyBorder="1" applyAlignment="1">
      <alignment horizontal="center" wrapText="1"/>
      <protection/>
    </xf>
    <xf numFmtId="49" fontId="11" fillId="0" borderId="15" xfId="33" applyNumberFormat="1" applyFont="1" applyBorder="1" applyAlignment="1">
      <alignment horizontal="center" wrapText="1"/>
      <protection/>
    </xf>
    <xf numFmtId="0" fontId="11" fillId="0" borderId="15" xfId="33" applyNumberFormat="1" applyFont="1" applyBorder="1" applyAlignment="1">
      <alignment horizontal="right"/>
      <protection/>
    </xf>
    <xf numFmtId="174" fontId="10" fillId="0" borderId="15" xfId="33" applyNumberFormat="1" applyFont="1" applyBorder="1" applyAlignment="1">
      <alignment horizontal="right"/>
      <protection/>
    </xf>
    <xf numFmtId="174" fontId="11" fillId="0" borderId="15" xfId="33" applyNumberFormat="1" applyFont="1" applyBorder="1" applyAlignment="1">
      <alignment horizontal="right"/>
      <protection/>
    </xf>
    <xf numFmtId="0" fontId="15" fillId="0" borderId="17" xfId="33" applyFont="1" applyBorder="1" applyAlignment="1">
      <alignment wrapText="1"/>
      <protection/>
    </xf>
    <xf numFmtId="0" fontId="16" fillId="0" borderId="17" xfId="33" applyFont="1" applyBorder="1" applyAlignment="1">
      <alignment wrapText="1"/>
      <protection/>
    </xf>
    <xf numFmtId="2" fontId="10" fillId="0" borderId="15" xfId="33" applyNumberFormat="1" applyFont="1" applyBorder="1" applyAlignment="1">
      <alignment horizontal="right"/>
      <protection/>
    </xf>
    <xf numFmtId="0" fontId="17" fillId="0" borderId="17" xfId="33" applyFont="1" applyBorder="1" applyAlignment="1">
      <alignment horizontal="left" wrapText="1"/>
      <protection/>
    </xf>
    <xf numFmtId="0" fontId="17" fillId="0" borderId="10" xfId="33" applyFont="1" applyBorder="1" applyAlignment="1">
      <alignment wrapText="1"/>
      <protection/>
    </xf>
    <xf numFmtId="49" fontId="11" fillId="0" borderId="14" xfId="33" applyNumberFormat="1" applyFont="1" applyBorder="1" applyAlignment="1">
      <alignment horizontal="center"/>
      <protection/>
    </xf>
    <xf numFmtId="0" fontId="14" fillId="0" borderId="0" xfId="33" applyFont="1" applyBorder="1" applyAlignment="1">
      <alignment wrapText="1"/>
      <protection/>
    </xf>
    <xf numFmtId="49" fontId="19" fillId="0" borderId="0" xfId="33" applyNumberFormat="1" applyFont="1" applyBorder="1" applyAlignment="1">
      <alignment horizontal="center"/>
      <protection/>
    </xf>
    <xf numFmtId="0" fontId="9" fillId="0" borderId="10" xfId="33" applyFont="1" applyBorder="1" applyAlignment="1">
      <alignment horizontal="center" wrapText="1"/>
      <protection/>
    </xf>
    <xf numFmtId="49" fontId="9" fillId="0" borderId="19" xfId="33" applyNumberFormat="1" applyFont="1" applyBorder="1" applyAlignment="1">
      <alignment horizontal="center"/>
      <protection/>
    </xf>
    <xf numFmtId="1" fontId="9" fillId="0" borderId="19" xfId="33" applyNumberFormat="1" applyFont="1" applyBorder="1" applyAlignment="1">
      <alignment horizontal="right"/>
      <protection/>
    </xf>
    <xf numFmtId="0" fontId="12" fillId="0" borderId="0" xfId="33" applyFont="1" applyBorder="1">
      <alignment/>
      <protection/>
    </xf>
    <xf numFmtId="0" fontId="12" fillId="0" borderId="20" xfId="33" applyFont="1" applyBorder="1" applyAlignment="1">
      <alignment wrapText="1"/>
      <protection/>
    </xf>
    <xf numFmtId="0" fontId="60" fillId="0" borderId="0" xfId="0" applyFont="1" applyAlignment="1">
      <alignment/>
    </xf>
    <xf numFmtId="0" fontId="9" fillId="0" borderId="0" xfId="0" applyFont="1" applyAlignment="1">
      <alignment wrapText="1"/>
    </xf>
    <xf numFmtId="180" fontId="11" fillId="0" borderId="15" xfId="33" applyNumberFormat="1" applyFont="1" applyBorder="1" applyAlignment="1">
      <alignment horizontal="right"/>
      <protection/>
    </xf>
    <xf numFmtId="180" fontId="10" fillId="0" borderId="15" xfId="33" applyNumberFormat="1" applyFont="1" applyBorder="1" applyAlignment="1">
      <alignment horizontal="right"/>
      <protection/>
    </xf>
    <xf numFmtId="0" fontId="0" fillId="0" borderId="0" xfId="0" applyAlignment="1">
      <alignment/>
    </xf>
    <xf numFmtId="49" fontId="4" fillId="0" borderId="21" xfId="33" applyNumberFormat="1" applyFont="1" applyBorder="1" applyAlignment="1">
      <alignment horizontal="center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174" fontId="22" fillId="0" borderId="19" xfId="33" applyNumberFormat="1" applyFont="1" applyBorder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0" fillId="0" borderId="0" xfId="33" applyFont="1" applyBorder="1" applyAlignment="1">
      <alignment horizontal="center"/>
      <protection/>
    </xf>
    <xf numFmtId="49" fontId="4" fillId="0" borderId="15" xfId="33" applyNumberFormat="1" applyFont="1" applyBorder="1" applyAlignment="1">
      <alignment horizontal="center" vertical="center"/>
      <protection/>
    </xf>
    <xf numFmtId="180" fontId="22" fillId="0" borderId="19" xfId="33" applyNumberFormat="1" applyFont="1" applyBorder="1" applyAlignment="1">
      <alignment horizontal="center" vertical="center"/>
      <protection/>
    </xf>
    <xf numFmtId="2" fontId="9" fillId="0" borderId="19" xfId="33" applyNumberFormat="1" applyFont="1" applyBorder="1" applyAlignment="1">
      <alignment horizontal="right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17" fillId="0" borderId="22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61" fillId="0" borderId="0" xfId="0" applyFont="1" applyFill="1" applyBorder="1" applyAlignment="1">
      <alignment/>
    </xf>
    <xf numFmtId="49" fontId="2" fillId="0" borderId="0" xfId="33" applyNumberFormat="1" applyFont="1" applyBorder="1" applyAlignment="1">
      <alignment horizontal="center"/>
      <protection/>
    </xf>
    <xf numFmtId="0" fontId="23" fillId="0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10" xfId="33" applyFont="1" applyBorder="1" applyAlignment="1">
      <alignment horizontal="center" vertical="center"/>
      <protection/>
    </xf>
    <xf numFmtId="49" fontId="3" fillId="0" borderId="14" xfId="3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view="pageBreakPreview" zoomScale="84" zoomScaleSheetLayoutView="84" zoomScalePageLayoutView="0" workbookViewId="0" topLeftCell="A1">
      <selection activeCell="B14" sqref="B14:G14"/>
    </sheetView>
  </sheetViews>
  <sheetFormatPr defaultColWidth="9.140625" defaultRowHeight="12.75"/>
  <cols>
    <col min="1" max="1" width="75.140625" style="2" customWidth="1"/>
    <col min="2" max="2" width="23.8515625" style="1" customWidth="1"/>
    <col min="3" max="3" width="7.00390625" style="3" customWidth="1"/>
    <col min="4" max="4" width="7.7109375" style="3" customWidth="1"/>
    <col min="5" max="5" width="20.7109375" style="2" customWidth="1"/>
    <col min="6" max="6" width="22.140625" style="2" customWidth="1"/>
    <col min="7" max="8" width="0" style="2" hidden="1" customWidth="1"/>
    <col min="9" max="9" width="21.28125" style="2" customWidth="1"/>
    <col min="10" max="10" width="20.8515625" style="2" customWidth="1"/>
    <col min="11" max="16384" width="9.140625" style="2" customWidth="1"/>
  </cols>
  <sheetData>
    <row r="1" spans="1:10" ht="5.25" customHeight="1">
      <c r="A1" s="4"/>
      <c r="B1" s="5"/>
      <c r="C1" s="6"/>
      <c r="D1" s="6"/>
      <c r="E1" s="4"/>
      <c r="F1" s="4"/>
      <c r="I1" s="4"/>
      <c r="J1" s="4"/>
    </row>
    <row r="2" spans="1:10" ht="15" customHeight="1" hidden="1">
      <c r="A2" s="4"/>
      <c r="B2" s="5"/>
      <c r="C2" s="75"/>
      <c r="D2" s="75"/>
      <c r="E2" s="75"/>
      <c r="F2" s="4"/>
      <c r="I2" s="4"/>
      <c r="J2" s="4"/>
    </row>
    <row r="3" spans="1:10" ht="12" customHeight="1">
      <c r="A3" s="4"/>
      <c r="B3" s="5"/>
      <c r="C3" s="6" t="s">
        <v>81</v>
      </c>
      <c r="D3" s="6"/>
      <c r="E3" s="4"/>
      <c r="F3" s="4"/>
      <c r="I3" s="4"/>
      <c r="J3" s="4"/>
    </row>
    <row r="4" spans="1:10" ht="14.25">
      <c r="A4" s="4"/>
      <c r="B4" s="7"/>
      <c r="C4" s="6" t="s">
        <v>91</v>
      </c>
      <c r="D4" s="6"/>
      <c r="E4" s="4"/>
      <c r="F4" s="4"/>
      <c r="I4" s="4"/>
      <c r="J4" s="4"/>
    </row>
    <row r="5" spans="1:10" ht="13.5" customHeight="1">
      <c r="A5" s="4"/>
      <c r="B5" s="7"/>
      <c r="C5" s="6" t="s">
        <v>92</v>
      </c>
      <c r="D5" s="6"/>
      <c r="E5" s="4"/>
      <c r="F5" s="4"/>
      <c r="I5" s="4"/>
      <c r="J5" s="4"/>
    </row>
    <row r="6" spans="1:10" ht="3" customHeight="1" hidden="1">
      <c r="A6" s="4"/>
      <c r="B6" s="7"/>
      <c r="C6" s="6"/>
      <c r="D6" s="6"/>
      <c r="E6" s="4"/>
      <c r="F6" s="4"/>
      <c r="I6" s="4"/>
      <c r="J6" s="4"/>
    </row>
    <row r="7" spans="1:10" ht="14.25" hidden="1">
      <c r="A7" s="4"/>
      <c r="B7" s="7"/>
      <c r="C7" s="6"/>
      <c r="D7" s="6"/>
      <c r="E7" s="4"/>
      <c r="F7" s="4"/>
      <c r="I7" s="4"/>
      <c r="J7" s="4"/>
    </row>
    <row r="8" spans="1:10" ht="14.25" hidden="1">
      <c r="A8" s="4"/>
      <c r="B8" s="7"/>
      <c r="C8" s="6"/>
      <c r="D8" s="6"/>
      <c r="E8" s="4"/>
      <c r="F8" s="4"/>
      <c r="I8" s="4"/>
      <c r="J8" s="4"/>
    </row>
    <row r="9" spans="1:10" ht="0.75" customHeight="1" hidden="1">
      <c r="A9" s="4"/>
      <c r="B9" s="7"/>
      <c r="C9" s="6"/>
      <c r="D9" s="6"/>
      <c r="E9" s="4"/>
      <c r="F9" s="4"/>
      <c r="I9" s="4"/>
      <c r="J9" s="4"/>
    </row>
    <row r="10" spans="1:7" s="59" customFormat="1" ht="24.75" customHeight="1">
      <c r="A10" s="76" t="s">
        <v>78</v>
      </c>
      <c r="B10" s="76"/>
      <c r="C10" s="76"/>
      <c r="D10" s="76"/>
      <c r="E10" s="76"/>
      <c r="F10" s="76"/>
      <c r="G10" s="76"/>
    </row>
    <row r="11" spans="1:7" s="59" customFormat="1" ht="24.75" customHeight="1">
      <c r="A11" s="77" t="s">
        <v>79</v>
      </c>
      <c r="B11" s="77"/>
      <c r="C11" s="77"/>
      <c r="D11" s="77"/>
      <c r="E11" s="77"/>
      <c r="F11" s="77"/>
      <c r="G11" s="77"/>
    </row>
    <row r="12" spans="1:7" s="59" customFormat="1" ht="24.75" customHeight="1">
      <c r="A12" s="77" t="s">
        <v>80</v>
      </c>
      <c r="B12" s="77"/>
      <c r="C12" s="77"/>
      <c r="D12" s="77"/>
      <c r="E12" s="77"/>
      <c r="F12" s="77"/>
      <c r="G12" s="77"/>
    </row>
    <row r="13" s="72" customFormat="1" ht="24.75" customHeight="1">
      <c r="A13" s="74" t="s">
        <v>97</v>
      </c>
    </row>
    <row r="14" spans="1:7" s="59" customFormat="1" ht="24.75" customHeight="1">
      <c r="A14" s="65"/>
      <c r="B14" s="74" t="s">
        <v>93</v>
      </c>
      <c r="C14" s="74"/>
      <c r="D14" s="74"/>
      <c r="E14" s="74"/>
      <c r="F14" s="74"/>
      <c r="G14" s="74"/>
    </row>
    <row r="15" spans="1:10" ht="28.5" customHeight="1">
      <c r="A15" s="78" t="s">
        <v>83</v>
      </c>
      <c r="B15" s="79" t="s">
        <v>1</v>
      </c>
      <c r="C15" s="79"/>
      <c r="D15" s="79"/>
      <c r="E15" s="79"/>
      <c r="F15" s="70" t="s">
        <v>94</v>
      </c>
      <c r="I15" s="70" t="s">
        <v>95</v>
      </c>
      <c r="J15" s="70" t="s">
        <v>96</v>
      </c>
    </row>
    <row r="16" spans="1:10" ht="115.5" customHeight="1">
      <c r="A16" s="78"/>
      <c r="B16" s="9" t="s">
        <v>82</v>
      </c>
      <c r="C16" s="10" t="s">
        <v>85</v>
      </c>
      <c r="D16" s="11" t="s">
        <v>86</v>
      </c>
      <c r="E16" s="11" t="s">
        <v>87</v>
      </c>
      <c r="F16" s="70"/>
      <c r="I16" s="70"/>
      <c r="J16" s="70"/>
    </row>
    <row r="17" spans="1:10" s="15" customFormat="1" ht="13.5" customHeight="1">
      <c r="A17" s="8">
        <v>1</v>
      </c>
      <c r="B17" s="12">
        <v>2</v>
      </c>
      <c r="C17" s="13">
        <v>3</v>
      </c>
      <c r="D17" s="13">
        <v>4</v>
      </c>
      <c r="E17" s="13">
        <v>5</v>
      </c>
      <c r="F17" s="67">
        <f>+B19</f>
        <v>0</v>
      </c>
      <c r="I17" s="14">
        <v>8</v>
      </c>
      <c r="J17" s="14">
        <v>8</v>
      </c>
    </row>
    <row r="18" spans="1:10" s="15" customFormat="1" ht="23.25" customHeight="1">
      <c r="A18" s="62" t="s">
        <v>84</v>
      </c>
      <c r="B18" s="60"/>
      <c r="C18" s="61"/>
      <c r="D18" s="61"/>
      <c r="E18" s="61"/>
      <c r="F18" s="68">
        <f>F19+F25+F70</f>
        <v>8462476</v>
      </c>
      <c r="G18" s="64"/>
      <c r="H18" s="64"/>
      <c r="I18" s="63">
        <f>I19+I25</f>
        <v>5959255</v>
      </c>
      <c r="J18" s="63">
        <f>J19+J25</f>
        <v>6069255</v>
      </c>
    </row>
    <row r="19" spans="1:10" s="15" customFormat="1" ht="23.25" customHeight="1">
      <c r="A19" s="62" t="s">
        <v>76</v>
      </c>
      <c r="B19" s="60"/>
      <c r="C19" s="61"/>
      <c r="D19" s="61"/>
      <c r="E19" s="61"/>
      <c r="F19" s="63">
        <f>F20</f>
        <v>5000</v>
      </c>
      <c r="G19" s="64"/>
      <c r="H19" s="64"/>
      <c r="I19" s="63">
        <f aca="true" t="shared" si="0" ref="I19:J21">I20</f>
        <v>5000</v>
      </c>
      <c r="J19" s="63">
        <f t="shared" si="0"/>
        <v>5000</v>
      </c>
    </row>
    <row r="20" spans="1:10" s="23" customFormat="1" ht="60.75" customHeight="1">
      <c r="A20" s="20" t="s">
        <v>71</v>
      </c>
      <c r="B20" s="21" t="s">
        <v>2</v>
      </c>
      <c r="C20" s="21"/>
      <c r="D20" s="21"/>
      <c r="E20" s="21"/>
      <c r="F20" s="40">
        <f>F21</f>
        <v>5000</v>
      </c>
      <c r="I20" s="40">
        <f t="shared" si="0"/>
        <v>5000</v>
      </c>
      <c r="J20" s="40">
        <f t="shared" si="0"/>
        <v>5000</v>
      </c>
    </row>
    <row r="21" spans="1:10" s="23" customFormat="1" ht="55.5" customHeight="1">
      <c r="A21" s="24" t="s">
        <v>5</v>
      </c>
      <c r="B21" s="21" t="s">
        <v>69</v>
      </c>
      <c r="C21" s="21"/>
      <c r="D21" s="21"/>
      <c r="E21" s="21"/>
      <c r="F21" s="40">
        <f>F22</f>
        <v>5000</v>
      </c>
      <c r="I21" s="40">
        <f t="shared" si="0"/>
        <v>5000</v>
      </c>
      <c r="J21" s="40">
        <f t="shared" si="0"/>
        <v>5000</v>
      </c>
    </row>
    <row r="22" spans="1:10" s="23" customFormat="1" ht="50.25" customHeight="1">
      <c r="A22" s="56" t="s">
        <v>74</v>
      </c>
      <c r="B22" s="21" t="s">
        <v>73</v>
      </c>
      <c r="C22" s="21"/>
      <c r="D22" s="21"/>
      <c r="E22" s="21"/>
      <c r="F22" s="40">
        <v>5000</v>
      </c>
      <c r="I22" s="40">
        <v>5000</v>
      </c>
      <c r="J22" s="40">
        <v>5000</v>
      </c>
    </row>
    <row r="23" spans="1:10" s="23" customFormat="1" ht="39" customHeight="1">
      <c r="A23" s="24" t="s">
        <v>75</v>
      </c>
      <c r="B23" s="21" t="s">
        <v>70</v>
      </c>
      <c r="C23" s="21"/>
      <c r="D23" s="21"/>
      <c r="E23" s="21"/>
      <c r="F23" s="40">
        <f>F24</f>
        <v>5000</v>
      </c>
      <c r="I23" s="40">
        <f>I24</f>
        <v>5000</v>
      </c>
      <c r="J23" s="40">
        <f>J24</f>
        <v>5000</v>
      </c>
    </row>
    <row r="24" spans="1:10" s="23" customFormat="1" ht="51" customHeight="1">
      <c r="A24" s="25" t="s">
        <v>12</v>
      </c>
      <c r="B24" s="26" t="s">
        <v>70</v>
      </c>
      <c r="C24" s="26" t="s">
        <v>11</v>
      </c>
      <c r="D24" s="26" t="s">
        <v>27</v>
      </c>
      <c r="E24" s="26" t="s">
        <v>37</v>
      </c>
      <c r="F24" s="41">
        <v>5000</v>
      </c>
      <c r="I24" s="41">
        <v>5000</v>
      </c>
      <c r="J24" s="41">
        <v>5000</v>
      </c>
    </row>
    <row r="25" spans="1:10" s="53" customFormat="1" ht="32.25" customHeight="1">
      <c r="A25" s="50" t="s">
        <v>77</v>
      </c>
      <c r="B25" s="51"/>
      <c r="C25" s="51"/>
      <c r="D25" s="51"/>
      <c r="E25" s="51"/>
      <c r="F25" s="69">
        <f>F26+F27+F28+F29+F30+F31+F32+F36+F37+F40+F52+F53+F59+F60+F61+F62+F63+F64+F65+F68+F69+F71+F38+F39</f>
        <v>8457476</v>
      </c>
      <c r="I25" s="52">
        <f>I26+I27+I28+I29+I30+I31+I32+I36+I37+I40+I52+I53+I59+I60+I61+I62+I63+I64+I65+I68+I69+I71</f>
        <v>5954255</v>
      </c>
      <c r="J25" s="52">
        <f>J26+J27+J28+J29+J30+J31+J32+J36+J37+J40+J52+J53+J59+J60+J61+J62+J63+J64+J65+J68+J69+J71</f>
        <v>6064255</v>
      </c>
    </row>
    <row r="26" spans="1:10" s="27" customFormat="1" ht="100.5" customHeight="1">
      <c r="A26" s="24" t="s">
        <v>6</v>
      </c>
      <c r="B26" s="21" t="s">
        <v>7</v>
      </c>
      <c r="C26" s="21" t="s">
        <v>8</v>
      </c>
      <c r="D26" s="21" t="s">
        <v>2</v>
      </c>
      <c r="E26" s="21" t="s">
        <v>3</v>
      </c>
      <c r="F26" s="34">
        <v>3124475</v>
      </c>
      <c r="I26" s="22">
        <v>3124455</v>
      </c>
      <c r="J26" s="22">
        <v>3234455</v>
      </c>
    </row>
    <row r="27" spans="1:10" s="27" customFormat="1" ht="36" customHeight="1">
      <c r="A27" s="24" t="s">
        <v>12</v>
      </c>
      <c r="B27" s="26" t="s">
        <v>7</v>
      </c>
      <c r="C27" s="21" t="s">
        <v>11</v>
      </c>
      <c r="D27" s="21" t="s">
        <v>2</v>
      </c>
      <c r="E27" s="21" t="s">
        <v>3</v>
      </c>
      <c r="F27" s="34">
        <v>675700</v>
      </c>
      <c r="I27" s="34">
        <v>675700</v>
      </c>
      <c r="J27" s="34">
        <v>675700</v>
      </c>
    </row>
    <row r="28" spans="1:10" s="27" customFormat="1" ht="32.25" customHeight="1">
      <c r="A28" s="31" t="s">
        <v>21</v>
      </c>
      <c r="B28" s="26" t="s">
        <v>7</v>
      </c>
      <c r="C28" s="21" t="s">
        <v>22</v>
      </c>
      <c r="D28" s="21" t="s">
        <v>2</v>
      </c>
      <c r="E28" s="21" t="s">
        <v>3</v>
      </c>
      <c r="F28" s="22">
        <v>4000</v>
      </c>
      <c r="I28" s="22">
        <v>4000</v>
      </c>
      <c r="J28" s="22">
        <v>4000</v>
      </c>
    </row>
    <row r="29" spans="1:10" s="23" customFormat="1" ht="35.25" customHeight="1">
      <c r="A29" s="33" t="s">
        <v>55</v>
      </c>
      <c r="B29" s="26" t="s">
        <v>24</v>
      </c>
      <c r="C29" s="26" t="s">
        <v>22</v>
      </c>
      <c r="D29" s="26" t="s">
        <v>2</v>
      </c>
      <c r="E29" s="26" t="s">
        <v>23</v>
      </c>
      <c r="F29" s="28">
        <v>1000</v>
      </c>
      <c r="I29" s="28">
        <v>1000</v>
      </c>
      <c r="J29" s="28">
        <v>1000</v>
      </c>
    </row>
    <row r="30" spans="1:10" s="23" customFormat="1" ht="67.5" customHeight="1">
      <c r="A30" s="30" t="s">
        <v>58</v>
      </c>
      <c r="B30" s="26" t="s">
        <v>26</v>
      </c>
      <c r="C30" s="26" t="s">
        <v>22</v>
      </c>
      <c r="D30" s="26" t="s">
        <v>2</v>
      </c>
      <c r="E30" s="26" t="s">
        <v>25</v>
      </c>
      <c r="F30" s="28">
        <v>3000</v>
      </c>
      <c r="I30" s="28">
        <v>3000</v>
      </c>
      <c r="J30" s="28">
        <v>3000</v>
      </c>
    </row>
    <row r="31" spans="1:10" s="23" customFormat="1" ht="18.75" customHeight="1">
      <c r="A31" s="30" t="s">
        <v>21</v>
      </c>
      <c r="B31" s="26" t="s">
        <v>64</v>
      </c>
      <c r="C31" s="26" t="s">
        <v>22</v>
      </c>
      <c r="D31" s="26" t="s">
        <v>2</v>
      </c>
      <c r="E31" s="26" t="s">
        <v>54</v>
      </c>
      <c r="F31" s="28">
        <v>2000</v>
      </c>
      <c r="I31" s="28">
        <v>2000</v>
      </c>
      <c r="J31" s="28">
        <v>2000</v>
      </c>
    </row>
    <row r="32" spans="1:10" s="23" customFormat="1" ht="101.25" customHeight="1">
      <c r="A32" s="35" t="s">
        <v>6</v>
      </c>
      <c r="B32" s="37" t="s">
        <v>28</v>
      </c>
      <c r="C32" s="38" t="s">
        <v>8</v>
      </c>
      <c r="D32" s="36" t="s">
        <v>0</v>
      </c>
      <c r="E32" s="36" t="s">
        <v>27</v>
      </c>
      <c r="F32" s="29">
        <v>75800</v>
      </c>
      <c r="I32" s="29">
        <v>75800</v>
      </c>
      <c r="J32" s="29">
        <v>75800</v>
      </c>
    </row>
    <row r="33" spans="1:10" s="23" customFormat="1" ht="31.5" customHeight="1" hidden="1">
      <c r="A33" s="30" t="s">
        <v>29</v>
      </c>
      <c r="B33" s="37" t="s">
        <v>30</v>
      </c>
      <c r="C33" s="38" t="s">
        <v>31</v>
      </c>
      <c r="D33" s="36" t="s">
        <v>0</v>
      </c>
      <c r="E33" s="36" t="s">
        <v>27</v>
      </c>
      <c r="F33" s="39"/>
      <c r="I33" s="39"/>
      <c r="J33" s="39"/>
    </row>
    <row r="34" spans="1:10" s="23" customFormat="1" ht="14.25" customHeight="1" hidden="1">
      <c r="A34" s="25" t="s">
        <v>19</v>
      </c>
      <c r="B34" s="37" t="s">
        <v>30</v>
      </c>
      <c r="C34" s="38" t="s">
        <v>31</v>
      </c>
      <c r="D34" s="36" t="s">
        <v>0</v>
      </c>
      <c r="E34" s="36" t="s">
        <v>27</v>
      </c>
      <c r="F34" s="39"/>
      <c r="I34" s="39"/>
      <c r="J34" s="39"/>
    </row>
    <row r="35" spans="1:10" s="23" customFormat="1" ht="12.75" customHeight="1" hidden="1">
      <c r="A35" s="25" t="s">
        <v>32</v>
      </c>
      <c r="B35" s="37" t="s">
        <v>30</v>
      </c>
      <c r="C35" s="38" t="s">
        <v>31</v>
      </c>
      <c r="D35" s="36" t="s">
        <v>0</v>
      </c>
      <c r="E35" s="36" t="s">
        <v>27</v>
      </c>
      <c r="F35" s="39"/>
      <c r="I35" s="39"/>
      <c r="J35" s="39"/>
    </row>
    <row r="36" spans="1:10" s="23" customFormat="1" ht="35.25" customHeight="1">
      <c r="A36" s="25" t="s">
        <v>60</v>
      </c>
      <c r="B36" s="37" t="s">
        <v>28</v>
      </c>
      <c r="C36" s="38" t="s">
        <v>11</v>
      </c>
      <c r="D36" s="36" t="s">
        <v>0</v>
      </c>
      <c r="E36" s="36" t="s">
        <v>27</v>
      </c>
      <c r="F36" s="39">
        <v>46900</v>
      </c>
      <c r="I36" s="39">
        <v>51200</v>
      </c>
      <c r="J36" s="39">
        <v>51200</v>
      </c>
    </row>
    <row r="37" spans="1:10" s="23" customFormat="1" ht="18" customHeight="1">
      <c r="A37" s="25" t="s">
        <v>12</v>
      </c>
      <c r="B37" s="26" t="s">
        <v>34</v>
      </c>
      <c r="C37" s="38" t="s">
        <v>11</v>
      </c>
      <c r="D37" s="36" t="s">
        <v>27</v>
      </c>
      <c r="E37" s="36" t="s">
        <v>33</v>
      </c>
      <c r="F37" s="39">
        <v>20000</v>
      </c>
      <c r="I37" s="39">
        <v>20000</v>
      </c>
      <c r="J37" s="39">
        <v>20000</v>
      </c>
    </row>
    <row r="38" spans="1:10" s="23" customFormat="1" ht="18" customHeight="1">
      <c r="A38" s="25" t="s">
        <v>12</v>
      </c>
      <c r="B38" s="26" t="s">
        <v>72</v>
      </c>
      <c r="C38" s="38" t="s">
        <v>11</v>
      </c>
      <c r="D38" s="36" t="s">
        <v>3</v>
      </c>
      <c r="E38" s="36" t="s">
        <v>33</v>
      </c>
      <c r="F38" s="39">
        <v>2110501</v>
      </c>
      <c r="I38" s="39"/>
      <c r="J38" s="39"/>
    </row>
    <row r="39" spans="1:10" s="23" customFormat="1" ht="18" customHeight="1">
      <c r="A39" s="25" t="s">
        <v>12</v>
      </c>
      <c r="B39" s="26" t="s">
        <v>90</v>
      </c>
      <c r="C39" s="38" t="s">
        <v>11</v>
      </c>
      <c r="D39" s="36" t="s">
        <v>3</v>
      </c>
      <c r="E39" s="36" t="s">
        <v>33</v>
      </c>
      <c r="F39" s="39">
        <v>0</v>
      </c>
      <c r="I39" s="39"/>
      <c r="J39" s="39"/>
    </row>
    <row r="40" spans="1:10" s="23" customFormat="1" ht="42.75" customHeight="1">
      <c r="A40" s="25" t="s">
        <v>59</v>
      </c>
      <c r="B40" s="26" t="s">
        <v>36</v>
      </c>
      <c r="C40" s="38" t="s">
        <v>11</v>
      </c>
      <c r="D40" s="36" t="s">
        <v>27</v>
      </c>
      <c r="E40" s="36" t="s">
        <v>35</v>
      </c>
      <c r="F40" s="29">
        <v>5000</v>
      </c>
      <c r="I40" s="29">
        <v>5000</v>
      </c>
      <c r="J40" s="29">
        <v>5000</v>
      </c>
    </row>
    <row r="41" spans="1:10" s="27" customFormat="1" ht="34.5" customHeight="1" hidden="1">
      <c r="A41" s="24" t="s">
        <v>66</v>
      </c>
      <c r="B41" s="21"/>
      <c r="C41" s="21"/>
      <c r="D41" s="21" t="s">
        <v>3</v>
      </c>
      <c r="E41" s="21" t="s">
        <v>33</v>
      </c>
      <c r="F41" s="58">
        <f aca="true" t="shared" si="1" ref="F41:F47">F42</f>
        <v>0</v>
      </c>
      <c r="I41" s="40">
        <v>0</v>
      </c>
      <c r="J41" s="40">
        <v>0</v>
      </c>
    </row>
    <row r="42" spans="1:10" s="23" customFormat="1" ht="34.5" customHeight="1" hidden="1">
      <c r="A42" s="25" t="s">
        <v>62</v>
      </c>
      <c r="B42" s="26" t="s">
        <v>67</v>
      </c>
      <c r="C42" s="26"/>
      <c r="D42" s="26" t="s">
        <v>3</v>
      </c>
      <c r="E42" s="26" t="s">
        <v>33</v>
      </c>
      <c r="F42" s="57">
        <f t="shared" si="1"/>
        <v>0</v>
      </c>
      <c r="I42" s="41">
        <v>0</v>
      </c>
      <c r="J42" s="41">
        <v>0</v>
      </c>
    </row>
    <row r="43" spans="1:10" s="23" customFormat="1" ht="34.5" customHeight="1" hidden="1">
      <c r="A43" s="25" t="s">
        <v>5</v>
      </c>
      <c r="B43" s="26" t="s">
        <v>4</v>
      </c>
      <c r="C43" s="26"/>
      <c r="D43" s="26" t="s">
        <v>3</v>
      </c>
      <c r="E43" s="26" t="s">
        <v>33</v>
      </c>
      <c r="F43" s="57">
        <f t="shared" si="1"/>
        <v>0</v>
      </c>
      <c r="I43" s="41">
        <v>0</v>
      </c>
      <c r="J43" s="41">
        <v>0</v>
      </c>
    </row>
    <row r="44" spans="1:10" s="23" customFormat="1" ht="34.5" customHeight="1" hidden="1">
      <c r="A44" s="25" t="s">
        <v>68</v>
      </c>
      <c r="B44" s="26" t="s">
        <v>72</v>
      </c>
      <c r="C44" s="26"/>
      <c r="D44" s="26" t="s">
        <v>3</v>
      </c>
      <c r="E44" s="26" t="s">
        <v>33</v>
      </c>
      <c r="F44" s="57">
        <f t="shared" si="1"/>
        <v>0</v>
      </c>
      <c r="I44" s="41">
        <v>0</v>
      </c>
      <c r="J44" s="41">
        <v>0</v>
      </c>
    </row>
    <row r="45" spans="1:10" s="23" customFormat="1" ht="34.5" customHeight="1" hidden="1">
      <c r="A45" s="25" t="s">
        <v>12</v>
      </c>
      <c r="B45" s="26" t="s">
        <v>72</v>
      </c>
      <c r="C45" s="26" t="s">
        <v>11</v>
      </c>
      <c r="D45" s="26" t="s">
        <v>3</v>
      </c>
      <c r="E45" s="26" t="s">
        <v>33</v>
      </c>
      <c r="F45" s="57">
        <f t="shared" si="1"/>
        <v>0</v>
      </c>
      <c r="I45" s="41">
        <v>0</v>
      </c>
      <c r="J45" s="41">
        <v>0</v>
      </c>
    </row>
    <row r="46" spans="1:10" s="23" customFormat="1" ht="34.5" customHeight="1" hidden="1">
      <c r="A46" s="25" t="s">
        <v>13</v>
      </c>
      <c r="B46" s="26" t="s">
        <v>72</v>
      </c>
      <c r="C46" s="26" t="s">
        <v>14</v>
      </c>
      <c r="D46" s="26" t="s">
        <v>3</v>
      </c>
      <c r="E46" s="26" t="s">
        <v>33</v>
      </c>
      <c r="F46" s="57">
        <f t="shared" si="1"/>
        <v>0</v>
      </c>
      <c r="I46" s="41">
        <v>0</v>
      </c>
      <c r="J46" s="41">
        <v>0</v>
      </c>
    </row>
    <row r="47" spans="1:10" s="23" customFormat="1" ht="34.5" customHeight="1" hidden="1">
      <c r="A47" s="25" t="s">
        <v>15</v>
      </c>
      <c r="B47" s="26" t="s">
        <v>72</v>
      </c>
      <c r="C47" s="26" t="s">
        <v>16</v>
      </c>
      <c r="D47" s="26" t="s">
        <v>3</v>
      </c>
      <c r="E47" s="26" t="s">
        <v>33</v>
      </c>
      <c r="F47" s="57">
        <f t="shared" si="1"/>
        <v>0</v>
      </c>
      <c r="I47" s="41">
        <v>0</v>
      </c>
      <c r="J47" s="41">
        <v>0</v>
      </c>
    </row>
    <row r="48" spans="1:10" s="23" customFormat="1" ht="34.5" customHeight="1" hidden="1">
      <c r="A48" s="25" t="s">
        <v>10</v>
      </c>
      <c r="B48" s="26" t="s">
        <v>72</v>
      </c>
      <c r="C48" s="26" t="s">
        <v>16</v>
      </c>
      <c r="D48" s="26" t="s">
        <v>3</v>
      </c>
      <c r="E48" s="26" t="s">
        <v>33</v>
      </c>
      <c r="F48" s="57">
        <f>F49</f>
        <v>0</v>
      </c>
      <c r="I48" s="41">
        <v>0</v>
      </c>
      <c r="J48" s="41">
        <v>0</v>
      </c>
    </row>
    <row r="49" spans="1:10" s="23" customFormat="1" ht="34.5" customHeight="1" hidden="1">
      <c r="A49" s="25" t="s">
        <v>17</v>
      </c>
      <c r="B49" s="26" t="s">
        <v>72</v>
      </c>
      <c r="C49" s="26" t="s">
        <v>16</v>
      </c>
      <c r="D49" s="26" t="s">
        <v>3</v>
      </c>
      <c r="E49" s="26" t="s">
        <v>33</v>
      </c>
      <c r="F49" s="57">
        <f>F50+F51</f>
        <v>0</v>
      </c>
      <c r="I49" s="41">
        <v>0</v>
      </c>
      <c r="J49" s="41">
        <v>0</v>
      </c>
    </row>
    <row r="50" spans="1:10" s="23" customFormat="1" ht="34.5" customHeight="1" hidden="1">
      <c r="A50" s="25" t="s">
        <v>18</v>
      </c>
      <c r="B50" s="26" t="s">
        <v>72</v>
      </c>
      <c r="C50" s="26" t="s">
        <v>16</v>
      </c>
      <c r="D50" s="26" t="s">
        <v>3</v>
      </c>
      <c r="E50" s="26" t="s">
        <v>33</v>
      </c>
      <c r="F50" s="57">
        <v>0</v>
      </c>
      <c r="I50" s="41">
        <v>0</v>
      </c>
      <c r="J50" s="41">
        <v>0</v>
      </c>
    </row>
    <row r="51" spans="1:10" s="23" customFormat="1" ht="34.5" customHeight="1" hidden="1">
      <c r="A51" s="25" t="s">
        <v>61</v>
      </c>
      <c r="B51" s="26" t="s">
        <v>72</v>
      </c>
      <c r="C51" s="26" t="s">
        <v>16</v>
      </c>
      <c r="D51" s="26" t="s">
        <v>3</v>
      </c>
      <c r="E51" s="26" t="s">
        <v>33</v>
      </c>
      <c r="F51" s="41">
        <v>0</v>
      </c>
      <c r="I51" s="41">
        <v>0</v>
      </c>
      <c r="J51" s="41">
        <v>0</v>
      </c>
    </row>
    <row r="52" spans="1:10" s="23" customFormat="1" ht="39.75" customHeight="1">
      <c r="A52" s="25" t="s">
        <v>12</v>
      </c>
      <c r="B52" s="26" t="s">
        <v>39</v>
      </c>
      <c r="C52" s="26" t="s">
        <v>11</v>
      </c>
      <c r="D52" s="26" t="s">
        <v>38</v>
      </c>
      <c r="E52" s="26" t="s">
        <v>0</v>
      </c>
      <c r="F52" s="39">
        <v>10000</v>
      </c>
      <c r="I52" s="39">
        <v>9000</v>
      </c>
      <c r="J52" s="39">
        <v>9000</v>
      </c>
    </row>
    <row r="53" spans="1:10" s="23" customFormat="1" ht="33" customHeight="1">
      <c r="A53" s="25" t="s">
        <v>12</v>
      </c>
      <c r="B53" s="26" t="s">
        <v>40</v>
      </c>
      <c r="C53" s="26" t="s">
        <v>11</v>
      </c>
      <c r="D53" s="26" t="s">
        <v>38</v>
      </c>
      <c r="E53" s="26" t="s">
        <v>27</v>
      </c>
      <c r="F53" s="28">
        <v>220000</v>
      </c>
      <c r="I53" s="28">
        <v>110000</v>
      </c>
      <c r="J53" s="28">
        <v>110000</v>
      </c>
    </row>
    <row r="54" spans="1:10" s="23" customFormat="1" ht="1.5" customHeight="1" hidden="1">
      <c r="A54" s="42" t="s">
        <v>41</v>
      </c>
      <c r="B54" s="21" t="s">
        <v>42</v>
      </c>
      <c r="C54" s="21" t="s">
        <v>9</v>
      </c>
      <c r="D54" s="21" t="s">
        <v>38</v>
      </c>
      <c r="E54" s="21" t="s">
        <v>27</v>
      </c>
      <c r="F54" s="22">
        <f>F55</f>
        <v>0</v>
      </c>
      <c r="I54" s="22">
        <f aca="true" t="shared" si="2" ref="I54:J57">I55</f>
        <v>0</v>
      </c>
      <c r="J54" s="22">
        <f t="shared" si="2"/>
        <v>0</v>
      </c>
    </row>
    <row r="55" spans="1:10" s="23" customFormat="1" ht="10.5" customHeight="1" hidden="1">
      <c r="A55" s="43" t="s">
        <v>5</v>
      </c>
      <c r="B55" s="26" t="s">
        <v>42</v>
      </c>
      <c r="C55" s="26" t="s">
        <v>31</v>
      </c>
      <c r="D55" s="26" t="s">
        <v>38</v>
      </c>
      <c r="E55" s="26" t="s">
        <v>27</v>
      </c>
      <c r="F55" s="28">
        <f>F56</f>
        <v>0</v>
      </c>
      <c r="I55" s="28">
        <f t="shared" si="2"/>
        <v>0</v>
      </c>
      <c r="J55" s="28">
        <f t="shared" si="2"/>
        <v>0</v>
      </c>
    </row>
    <row r="56" spans="1:10" s="23" customFormat="1" ht="12" customHeight="1" hidden="1">
      <c r="A56" s="30" t="s">
        <v>10</v>
      </c>
      <c r="B56" s="26" t="s">
        <v>42</v>
      </c>
      <c r="C56" s="26" t="s">
        <v>31</v>
      </c>
      <c r="D56" s="26" t="s">
        <v>38</v>
      </c>
      <c r="E56" s="26" t="s">
        <v>27</v>
      </c>
      <c r="F56" s="28">
        <f>F57</f>
        <v>0</v>
      </c>
      <c r="I56" s="28">
        <f t="shared" si="2"/>
        <v>0</v>
      </c>
      <c r="J56" s="28">
        <f t="shared" si="2"/>
        <v>0</v>
      </c>
    </row>
    <row r="57" spans="1:10" s="23" customFormat="1" ht="12.75" customHeight="1" hidden="1">
      <c r="A57" s="30" t="s">
        <v>17</v>
      </c>
      <c r="B57" s="26" t="s">
        <v>42</v>
      </c>
      <c r="C57" s="26" t="s">
        <v>31</v>
      </c>
      <c r="D57" s="26" t="s">
        <v>38</v>
      </c>
      <c r="E57" s="26" t="s">
        <v>27</v>
      </c>
      <c r="F57" s="28">
        <f>F58</f>
        <v>0</v>
      </c>
      <c r="I57" s="28">
        <f t="shared" si="2"/>
        <v>0</v>
      </c>
      <c r="J57" s="28">
        <f t="shared" si="2"/>
        <v>0</v>
      </c>
    </row>
    <row r="58" spans="1:10" s="23" customFormat="1" ht="13.5" customHeight="1" hidden="1">
      <c r="A58" s="30" t="s">
        <v>18</v>
      </c>
      <c r="B58" s="26" t="s">
        <v>42</v>
      </c>
      <c r="C58" s="26" t="s">
        <v>31</v>
      </c>
      <c r="D58" s="26" t="s">
        <v>38</v>
      </c>
      <c r="E58" s="26" t="s">
        <v>27</v>
      </c>
      <c r="F58" s="28"/>
      <c r="I58" s="28"/>
      <c r="J58" s="28"/>
    </row>
    <row r="59" spans="1:10" s="23" customFormat="1" ht="41.25" customHeight="1">
      <c r="A59" s="25" t="s">
        <v>12</v>
      </c>
      <c r="B59" s="26" t="s">
        <v>43</v>
      </c>
      <c r="C59" s="26" t="s">
        <v>11</v>
      </c>
      <c r="D59" s="26" t="s">
        <v>38</v>
      </c>
      <c r="E59" s="26" t="s">
        <v>27</v>
      </c>
      <c r="F59" s="28">
        <v>305000</v>
      </c>
      <c r="I59" s="28">
        <v>205000</v>
      </c>
      <c r="J59" s="28">
        <v>205000</v>
      </c>
    </row>
    <row r="60" spans="1:10" s="23" customFormat="1" ht="36" customHeight="1">
      <c r="A60" s="25" t="s">
        <v>12</v>
      </c>
      <c r="B60" s="26" t="s">
        <v>44</v>
      </c>
      <c r="C60" s="26" t="s">
        <v>11</v>
      </c>
      <c r="D60" s="26" t="s">
        <v>38</v>
      </c>
      <c r="E60" s="26" t="s">
        <v>27</v>
      </c>
      <c r="F60" s="28">
        <v>500000</v>
      </c>
      <c r="I60" s="28">
        <v>350000</v>
      </c>
      <c r="J60" s="28">
        <v>350000</v>
      </c>
    </row>
    <row r="61" spans="1:10" s="27" customFormat="1" ht="101.25" customHeight="1">
      <c r="A61" s="24" t="s">
        <v>6</v>
      </c>
      <c r="B61" s="21" t="s">
        <v>46</v>
      </c>
      <c r="C61" s="21" t="s">
        <v>8</v>
      </c>
      <c r="D61" s="21" t="s">
        <v>45</v>
      </c>
      <c r="E61" s="21" t="s">
        <v>2</v>
      </c>
      <c r="F61" s="34">
        <v>221100</v>
      </c>
      <c r="I61" s="34">
        <v>221100</v>
      </c>
      <c r="J61" s="34">
        <v>221100</v>
      </c>
    </row>
    <row r="62" spans="1:10" s="27" customFormat="1" ht="36" customHeight="1">
      <c r="A62" s="31" t="s">
        <v>60</v>
      </c>
      <c r="B62" s="21" t="s">
        <v>46</v>
      </c>
      <c r="C62" s="21" t="s">
        <v>11</v>
      </c>
      <c r="D62" s="21" t="s">
        <v>45</v>
      </c>
      <c r="E62" s="21" t="s">
        <v>2</v>
      </c>
      <c r="F62" s="22">
        <v>622700</v>
      </c>
      <c r="I62" s="22">
        <v>589700</v>
      </c>
      <c r="J62" s="22">
        <v>589700</v>
      </c>
    </row>
    <row r="63" spans="1:10" s="27" customFormat="1" ht="51" customHeight="1">
      <c r="A63" s="32" t="s">
        <v>56</v>
      </c>
      <c r="B63" s="21" t="s">
        <v>46</v>
      </c>
      <c r="C63" s="21" t="s">
        <v>47</v>
      </c>
      <c r="D63" s="21" t="s">
        <v>45</v>
      </c>
      <c r="E63" s="21" t="s">
        <v>2</v>
      </c>
      <c r="F63" s="22">
        <v>50000</v>
      </c>
      <c r="I63" s="22">
        <v>50000</v>
      </c>
      <c r="J63" s="22">
        <v>50000</v>
      </c>
    </row>
    <row r="64" spans="1:10" s="27" customFormat="1" ht="36" customHeight="1">
      <c r="A64" s="45" t="s">
        <v>57</v>
      </c>
      <c r="B64" s="21" t="s">
        <v>46</v>
      </c>
      <c r="C64" s="21" t="s">
        <v>48</v>
      </c>
      <c r="D64" s="21" t="s">
        <v>45</v>
      </c>
      <c r="E64" s="21" t="s">
        <v>2</v>
      </c>
      <c r="F64" s="22">
        <v>56000</v>
      </c>
      <c r="I64" s="22">
        <v>53000</v>
      </c>
      <c r="J64" s="22">
        <v>53000</v>
      </c>
    </row>
    <row r="65" spans="1:10" s="23" customFormat="1" ht="80.25" customHeight="1">
      <c r="A65" s="25" t="s">
        <v>6</v>
      </c>
      <c r="B65" s="26" t="s">
        <v>49</v>
      </c>
      <c r="C65" s="26" t="s">
        <v>8</v>
      </c>
      <c r="D65" s="26" t="s">
        <v>45</v>
      </c>
      <c r="E65" s="26" t="s">
        <v>2</v>
      </c>
      <c r="F65" s="28">
        <v>221100</v>
      </c>
      <c r="I65" s="28">
        <v>221100</v>
      </c>
      <c r="J65" s="28">
        <v>221100</v>
      </c>
    </row>
    <row r="66" spans="1:10" s="23" customFormat="1" ht="48" customHeight="1" hidden="1">
      <c r="A66" s="30"/>
      <c r="B66" s="26"/>
      <c r="C66" s="26"/>
      <c r="D66" s="26"/>
      <c r="E66" s="26"/>
      <c r="F66" s="28"/>
      <c r="I66" s="28"/>
      <c r="J66" s="28"/>
    </row>
    <row r="67" spans="1:10" s="23" customFormat="1" ht="41.25" customHeight="1" hidden="1">
      <c r="A67" s="30"/>
      <c r="B67" s="26"/>
      <c r="C67" s="26"/>
      <c r="D67" s="26"/>
      <c r="E67" s="26"/>
      <c r="F67" s="28"/>
      <c r="I67" s="28"/>
      <c r="J67" s="28"/>
    </row>
    <row r="68" spans="1:10" s="27" customFormat="1" ht="36" customHeight="1">
      <c r="A68" s="31" t="s">
        <v>60</v>
      </c>
      <c r="B68" s="21" t="s">
        <v>49</v>
      </c>
      <c r="C68" s="21" t="s">
        <v>11</v>
      </c>
      <c r="D68" s="21" t="s">
        <v>45</v>
      </c>
      <c r="E68" s="21" t="s">
        <v>2</v>
      </c>
      <c r="F68" s="22">
        <v>66000</v>
      </c>
      <c r="I68" s="22">
        <v>66000</v>
      </c>
      <c r="J68" s="22">
        <v>66000</v>
      </c>
    </row>
    <row r="69" spans="1:10" s="23" customFormat="1" ht="39" customHeight="1">
      <c r="A69" s="55" t="s">
        <v>51</v>
      </c>
      <c r="B69" s="26" t="s">
        <v>50</v>
      </c>
      <c r="C69" s="26" t="s">
        <v>20</v>
      </c>
      <c r="D69" s="26" t="s">
        <v>35</v>
      </c>
      <c r="E69" s="26" t="s">
        <v>2</v>
      </c>
      <c r="F69" s="28">
        <v>101000</v>
      </c>
      <c r="I69" s="28">
        <v>101000</v>
      </c>
      <c r="J69" s="28">
        <v>101000</v>
      </c>
    </row>
    <row r="70" spans="1:10" s="23" customFormat="1" ht="39" customHeight="1">
      <c r="A70" s="55" t="s">
        <v>88</v>
      </c>
      <c r="B70" s="26" t="s">
        <v>89</v>
      </c>
      <c r="C70" s="26" t="s">
        <v>20</v>
      </c>
      <c r="D70" s="26" t="s">
        <v>35</v>
      </c>
      <c r="E70" s="26" t="s">
        <v>27</v>
      </c>
      <c r="F70" s="28">
        <v>0</v>
      </c>
      <c r="I70" s="28">
        <v>0</v>
      </c>
      <c r="J70" s="28">
        <v>0</v>
      </c>
    </row>
    <row r="71" spans="1:10" s="23" customFormat="1" ht="48" customHeight="1">
      <c r="A71" s="54" t="s">
        <v>63</v>
      </c>
      <c r="B71" s="26" t="s">
        <v>65</v>
      </c>
      <c r="C71" s="26" t="s">
        <v>31</v>
      </c>
      <c r="D71" s="26" t="s">
        <v>37</v>
      </c>
      <c r="E71" s="26" t="s">
        <v>27</v>
      </c>
      <c r="F71" s="28">
        <v>16200</v>
      </c>
      <c r="I71" s="28">
        <v>16200</v>
      </c>
      <c r="J71" s="28">
        <v>16200</v>
      </c>
    </row>
    <row r="72" spans="1:10" s="23" customFormat="1" ht="51.75" customHeight="1">
      <c r="A72" s="46"/>
      <c r="B72" s="47"/>
      <c r="C72" s="26"/>
      <c r="D72" s="26"/>
      <c r="E72" s="26"/>
      <c r="F72" s="44"/>
      <c r="I72" s="44"/>
      <c r="J72" s="44"/>
    </row>
    <row r="73" s="72" customFormat="1" ht="17.25" customHeight="1">
      <c r="A73" s="71"/>
    </row>
    <row r="74" s="72" customFormat="1" ht="17.25" customHeight="1">
      <c r="A74" s="73"/>
    </row>
    <row r="75" s="72" customFormat="1" ht="17.25" customHeight="1">
      <c r="A75" s="73"/>
    </row>
    <row r="76" s="72" customFormat="1" ht="17.25" customHeight="1">
      <c r="A76" s="73"/>
    </row>
    <row r="77" spans="1:6" s="23" customFormat="1" ht="38.25" customHeight="1">
      <c r="A77" s="48" t="s">
        <v>52</v>
      </c>
      <c r="B77" s="49"/>
      <c r="C77" s="49"/>
      <c r="D77" s="49"/>
      <c r="E77" s="49" t="s">
        <v>53</v>
      </c>
      <c r="F77" s="66"/>
    </row>
    <row r="78" spans="1:6" s="23" customFormat="1" ht="14.25" customHeight="1">
      <c r="A78" s="48"/>
      <c r="B78" s="49"/>
      <c r="C78" s="49"/>
      <c r="D78" s="49"/>
      <c r="E78" s="49"/>
      <c r="F78" s="66"/>
    </row>
    <row r="79" spans="1:10" ht="14.25" customHeight="1">
      <c r="A79" s="16"/>
      <c r="B79" s="17"/>
      <c r="C79" s="17"/>
      <c r="D79" s="17"/>
      <c r="E79" s="17"/>
      <c r="F79" s="18"/>
      <c r="I79" s="18"/>
      <c r="J79" s="18"/>
    </row>
    <row r="80" spans="1:10" ht="14.25" customHeight="1">
      <c r="A80" s="16"/>
      <c r="B80" s="17"/>
      <c r="C80" s="17"/>
      <c r="D80" s="17"/>
      <c r="E80" s="17"/>
      <c r="F80" s="19"/>
      <c r="I80" s="19"/>
      <c r="J80" s="19"/>
    </row>
  </sheetData>
  <sheetProtection selectLockedCells="1" selectUnlockedCells="1"/>
  <mergeCells count="12">
    <mergeCell ref="B15:E15"/>
    <mergeCell ref="F15:F16"/>
    <mergeCell ref="I15:I16"/>
    <mergeCell ref="J15:J16"/>
    <mergeCell ref="A73:IV76"/>
    <mergeCell ref="B14:G14"/>
    <mergeCell ref="A13:IV13"/>
    <mergeCell ref="C2:E2"/>
    <mergeCell ref="A10:G10"/>
    <mergeCell ref="A11:G11"/>
    <mergeCell ref="A12:G12"/>
    <mergeCell ref="A15:A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38" r:id="rId1"/>
  <headerFooter alignWithMargins="0">
    <oddFooter>&amp;C&amp;"Arial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2023-01-24T12:50:42Z</cp:lastPrinted>
  <dcterms:modified xsi:type="dcterms:W3CDTF">2023-11-14T13:55:05Z</dcterms:modified>
  <cp:category/>
  <cp:version/>
  <cp:contentType/>
  <cp:contentStatus/>
</cp:coreProperties>
</file>